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28502"/>
  <workbookPr autoCompressPictures="0"/>
  <mc:AlternateContent xmlns:mc="http://schemas.openxmlformats.org/markup-compatibility/2006">
    <mc:Choice Requires="x15">
      <x15ac:absPath xmlns:x15ac="http://schemas.microsoft.com/office/spreadsheetml/2010/11/ac" url="/Users/meinald/Documents/Projekte_Kooperationen/BZgA/_Toolbox/_BZgA-Toolbox_V2/Dateiversion/_Excel-Auswertungshilfen/"/>
    </mc:Choice>
  </mc:AlternateContent>
  <bookViews>
    <workbookView xWindow="0" yWindow="460" windowWidth="33600" windowHeight="20460"/>
  </bookViews>
  <sheets>
    <sheet name="Informationen" sheetId="5" r:id="rId1"/>
    <sheet name="WWI-Daten" sheetId="1" r:id="rId2"/>
    <sheet name="WWI-Einzelauswertung" sheetId="2" r:id="rId3"/>
    <sheet name="WWI-Gruppenauswertung" sheetId="3" r:id="rId4"/>
    <sheet name="WWI-Ergebnisdarstellung" sheetId="4" r:id="rId5"/>
  </sheet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B11" i="2" l="1"/>
  <c r="C11" i="2"/>
  <c r="D11" i="2"/>
  <c r="E11" i="2"/>
  <c r="B12" i="2"/>
  <c r="C12" i="2"/>
  <c r="D12" i="2"/>
  <c r="E12" i="2"/>
  <c r="B13" i="2"/>
  <c r="C13" i="2"/>
  <c r="D13" i="2"/>
  <c r="E13" i="2"/>
  <c r="B14" i="2"/>
  <c r="C14" i="2"/>
  <c r="D14" i="2"/>
  <c r="E14" i="2"/>
  <c r="B15" i="2"/>
  <c r="C15" i="2"/>
  <c r="D15" i="2"/>
  <c r="E15" i="2"/>
  <c r="B16" i="2"/>
  <c r="C16" i="2"/>
  <c r="D16" i="2"/>
  <c r="E16" i="2"/>
  <c r="B17" i="2"/>
  <c r="C17" i="2"/>
  <c r="D17" i="2"/>
  <c r="E17" i="2"/>
  <c r="B18" i="2"/>
  <c r="C18" i="2"/>
  <c r="D18" i="2"/>
  <c r="E18" i="2"/>
  <c r="B19" i="2"/>
  <c r="C19" i="2"/>
  <c r="D19" i="2"/>
  <c r="E19" i="2"/>
  <c r="B20" i="2"/>
  <c r="C20" i="2"/>
  <c r="D20" i="2"/>
  <c r="E20" i="2"/>
  <c r="B21" i="2"/>
  <c r="C21" i="2"/>
  <c r="D21" i="2"/>
  <c r="E21" i="2"/>
  <c r="B22" i="2"/>
  <c r="C22" i="2"/>
  <c r="D22" i="2"/>
  <c r="E22" i="2"/>
  <c r="B23" i="2"/>
  <c r="C23" i="2"/>
  <c r="D23" i="2"/>
  <c r="E23" i="2"/>
  <c r="B24" i="2"/>
  <c r="C24" i="2"/>
  <c r="D24" i="2"/>
  <c r="E24" i="2"/>
  <c r="B25" i="2"/>
  <c r="C25" i="2"/>
  <c r="D25" i="2"/>
  <c r="E25" i="2"/>
  <c r="B26" i="2"/>
  <c r="C26" i="2"/>
  <c r="D26" i="2"/>
  <c r="E26" i="2"/>
  <c r="B27" i="2"/>
  <c r="C27" i="2"/>
  <c r="D27" i="2"/>
  <c r="E27" i="2"/>
  <c r="B28" i="2"/>
  <c r="C28" i="2"/>
  <c r="D28" i="2"/>
  <c r="E28" i="2"/>
  <c r="B29" i="2"/>
  <c r="C29" i="2"/>
  <c r="D29" i="2"/>
  <c r="E29" i="2"/>
  <c r="B30" i="2"/>
  <c r="C30" i="2"/>
  <c r="D30" i="2"/>
  <c r="E30" i="2"/>
  <c r="B31" i="2"/>
  <c r="C31" i="2"/>
  <c r="D31" i="2"/>
  <c r="E31" i="2"/>
  <c r="B32" i="2"/>
  <c r="C32" i="2"/>
  <c r="D32" i="2"/>
  <c r="E32" i="2"/>
  <c r="B33" i="2"/>
  <c r="C33" i="2"/>
  <c r="D33" i="2"/>
  <c r="E33" i="2"/>
  <c r="B34" i="2"/>
  <c r="C34" i="2"/>
  <c r="D34" i="2"/>
  <c r="E34" i="2"/>
  <c r="B35" i="2"/>
  <c r="C35" i="2"/>
  <c r="D35" i="2"/>
  <c r="E35" i="2"/>
  <c r="B36" i="2"/>
  <c r="C36" i="2"/>
  <c r="D36" i="2"/>
  <c r="E36" i="2"/>
  <c r="B37" i="2"/>
  <c r="C37" i="2"/>
  <c r="D37" i="2"/>
  <c r="E37" i="2"/>
  <c r="B38" i="2"/>
  <c r="C38" i="2"/>
  <c r="D38" i="2"/>
  <c r="E38" i="2"/>
  <c r="B39" i="2"/>
  <c r="C39" i="2"/>
  <c r="D39" i="2"/>
  <c r="E39" i="2"/>
  <c r="B40" i="2"/>
  <c r="C40" i="2"/>
  <c r="D40" i="2"/>
  <c r="E40" i="2"/>
  <c r="B41" i="2"/>
  <c r="C41" i="2"/>
  <c r="D41" i="2"/>
  <c r="E41" i="2"/>
  <c r="B42" i="2"/>
  <c r="C42" i="2"/>
  <c r="D42" i="2"/>
  <c r="E42" i="2"/>
  <c r="B43" i="2"/>
  <c r="C43" i="2"/>
  <c r="D43" i="2"/>
  <c r="E43" i="2"/>
  <c r="B44" i="2"/>
  <c r="C44" i="2"/>
  <c r="D44" i="2"/>
  <c r="E44" i="2"/>
  <c r="B45" i="2"/>
  <c r="C45" i="2"/>
  <c r="D45" i="2"/>
  <c r="E45" i="2"/>
  <c r="B46" i="2"/>
  <c r="C46" i="2"/>
  <c r="D46" i="2"/>
  <c r="E46" i="2"/>
  <c r="B47" i="2"/>
  <c r="C47" i="2"/>
  <c r="D47" i="2"/>
  <c r="E47" i="2"/>
  <c r="B48" i="2"/>
  <c r="C48" i="2"/>
  <c r="D48" i="2"/>
  <c r="E48" i="2"/>
  <c r="B49" i="2"/>
  <c r="C49" i="2"/>
  <c r="D49" i="2"/>
  <c r="E49" i="2"/>
  <c r="B50" i="2"/>
  <c r="C50" i="2"/>
  <c r="D50" i="2"/>
  <c r="E50" i="2"/>
  <c r="B51" i="2"/>
  <c r="C51" i="2"/>
  <c r="D51" i="2"/>
  <c r="E51" i="2"/>
  <c r="B52" i="2"/>
  <c r="C52" i="2"/>
  <c r="D52" i="2"/>
  <c r="E52" i="2"/>
  <c r="B53" i="2"/>
  <c r="C53" i="2"/>
  <c r="D53" i="2"/>
  <c r="E53" i="2"/>
  <c r="B54" i="2"/>
  <c r="C54" i="2"/>
  <c r="D54" i="2"/>
  <c r="E54" i="2"/>
  <c r="B55" i="2"/>
  <c r="C55" i="2"/>
  <c r="D55" i="2"/>
  <c r="E55" i="2"/>
  <c r="B56" i="2"/>
  <c r="C56" i="2"/>
  <c r="D56" i="2"/>
  <c r="E56" i="2"/>
  <c r="B57" i="2"/>
  <c r="C57" i="2"/>
  <c r="D57" i="2"/>
  <c r="E57" i="2"/>
  <c r="B58" i="2"/>
  <c r="C58" i="2"/>
  <c r="D58" i="2"/>
  <c r="E58" i="2"/>
  <c r="B59" i="2"/>
  <c r="C59" i="2"/>
  <c r="D59" i="2"/>
  <c r="E59" i="2"/>
  <c r="B60" i="2"/>
  <c r="C60" i="2"/>
  <c r="D60" i="2"/>
  <c r="E60" i="2"/>
  <c r="G14" i="3"/>
  <c r="F14" i="3"/>
  <c r="E14" i="3"/>
  <c r="D14" i="3"/>
  <c r="C14" i="3"/>
  <c r="G15" i="3"/>
  <c r="G13" i="3"/>
  <c r="G12" i="3"/>
  <c r="F15" i="3"/>
  <c r="F13" i="3"/>
  <c r="F12" i="3"/>
  <c r="G11" i="3"/>
  <c r="F11" i="3"/>
  <c r="E13" i="3"/>
  <c r="E12" i="3"/>
  <c r="E11" i="3"/>
  <c r="D13" i="3"/>
  <c r="D12" i="3"/>
  <c r="D11" i="3"/>
  <c r="C13" i="3"/>
  <c r="C12" i="3"/>
  <c r="C11" i="3"/>
</calcChain>
</file>

<file path=xl/sharedStrings.xml><?xml version="1.0" encoding="utf-8"?>
<sst xmlns="http://schemas.openxmlformats.org/spreadsheetml/2006/main" count="174" uniqueCount="108">
  <si>
    <t>User 01</t>
  </si>
  <si>
    <t>User 02</t>
  </si>
  <si>
    <t>User 03</t>
  </si>
  <si>
    <t>User 04</t>
  </si>
  <si>
    <t>User 05</t>
  </si>
  <si>
    <t>User 06</t>
  </si>
  <si>
    <t>User 07</t>
  </si>
  <si>
    <t>User 08</t>
  </si>
  <si>
    <t>User 09</t>
  </si>
  <si>
    <t>User 10</t>
  </si>
  <si>
    <t>User 11</t>
  </si>
  <si>
    <t>User 12</t>
  </si>
  <si>
    <t>User 13</t>
  </si>
  <si>
    <t>User 14</t>
  </si>
  <si>
    <t>User 15</t>
  </si>
  <si>
    <t>User 16</t>
  </si>
  <si>
    <t>User 17</t>
  </si>
  <si>
    <t>User 18</t>
  </si>
  <si>
    <t>User 19</t>
  </si>
  <si>
    <t>User 20</t>
  </si>
  <si>
    <t>Aussage</t>
  </si>
  <si>
    <t>Code</t>
  </si>
  <si>
    <t>Mittelwerte</t>
  </si>
  <si>
    <t>Auswertung</t>
  </si>
  <si>
    <t>Dimension</t>
  </si>
  <si>
    <t>User 21</t>
  </si>
  <si>
    <t>User 22</t>
  </si>
  <si>
    <t>User 23</t>
  </si>
  <si>
    <t>User 24</t>
  </si>
  <si>
    <t>User 25</t>
  </si>
  <si>
    <t>User 26</t>
  </si>
  <si>
    <t>User 27</t>
  </si>
  <si>
    <t>User 28</t>
  </si>
  <si>
    <t>User 29</t>
  </si>
  <si>
    <t>User 30</t>
  </si>
  <si>
    <t>User 31</t>
  </si>
  <si>
    <t>User 32</t>
  </si>
  <si>
    <t>User 33</t>
  </si>
  <si>
    <t>User 34</t>
  </si>
  <si>
    <t>User 35</t>
  </si>
  <si>
    <t>User 36</t>
  </si>
  <si>
    <t>User 37</t>
  </si>
  <si>
    <t>User 38</t>
  </si>
  <si>
    <t>User 39</t>
  </si>
  <si>
    <t>User 40</t>
  </si>
  <si>
    <t>User 41</t>
  </si>
  <si>
    <t>User 42</t>
  </si>
  <si>
    <t>User 43</t>
  </si>
  <si>
    <t>User 44</t>
  </si>
  <si>
    <t>User 45</t>
  </si>
  <si>
    <t>User 46</t>
  </si>
  <si>
    <t>User 47</t>
  </si>
  <si>
    <t>User 48</t>
  </si>
  <si>
    <t>User 49</t>
  </si>
  <si>
    <t>User 50</t>
  </si>
  <si>
    <t>Median</t>
  </si>
  <si>
    <t>Mittelwert</t>
  </si>
  <si>
    <t>Minimum</t>
  </si>
  <si>
    <t>Maximum</t>
  </si>
  <si>
    <t>Standard-abweichung</t>
  </si>
  <si>
    <t>Gesamtwert</t>
  </si>
  <si>
    <t>Kurzbeschreibung</t>
  </si>
  <si>
    <t>Items</t>
  </si>
  <si>
    <t>Format Antwortanker</t>
  </si>
  <si>
    <t>Die Items werden mit einer 7-stufigen Likert-Skala (kodiert von 1 „stimme gar nicht zu“ bis 7 „stimme voll zu“) dargeboten. Die verbalen Itemanker sind</t>
  </si>
  <si>
    <t>  stimme gar nicht zu</t>
  </si>
  <si>
    <t>  stimme nicht zu</t>
  </si>
  <si>
    <t>  stimme eher nicht zu</t>
  </si>
  <si>
    <t>  weder noch</t>
  </si>
  <si>
    <t xml:space="preserve">  stimme eher zu </t>
  </si>
  <si>
    <t xml:space="preserve">  stimme zu </t>
  </si>
  <si>
    <t>  stimme voll zu</t>
  </si>
  <si>
    <t>Auswertungsanweisung</t>
  </si>
  <si>
    <t>Fragebogen zur Wahrnehmung von Website-Inhalten (WWI)</t>
  </si>
  <si>
    <t xml:space="preserve">Diese Excel-Maske soll bei Bedarf bei der Auswertung des WWI zum Einsatz kommen. </t>
  </si>
  <si>
    <t>Autor</t>
  </si>
  <si>
    <t>Meinald T. Thielsch</t>
  </si>
  <si>
    <t>Thielsch, M. T. (2008). Ästhetik von Websites. Wahrnehmung von Ästhetik und deren Beziehung zu Inhalt, Usability und Persönlichkeitsmerkmalen. Münster: MV Wissenschaft.</t>
  </si>
  <si>
    <t>Zitation des WWI:</t>
  </si>
  <si>
    <t>Der Inhalt einer Website ist das wichtigste Kriterium für die Beurteilung durch die NutzerInnen (Thielsch et al., 2014) und in ISO 9241-151 definiert (ISO, 2006). Der WWI ist ein Fragebogen, der insbesondere die subjektive Wahrnehmung online dargebotener Inhalte erfasst. Diese wird auf drei Skalen („Gefallen“, „Verständlichkeit“, „Qualität und Nutzen“) mit jeweils drei Fragen bewertet. Erstellt wurde der WWI auf Basis umfassender Literaturrecherchen sowie zweier Studien mit Experten und Online-Usern.</t>
  </si>
  <si>
    <t>Skala 1: Gefallen</t>
  </si>
  <si>
    <t>Die Website weckt mein Interesse.</t>
  </si>
  <si>
    <t>Der Inhalt der Webseite gefällt mir.</t>
  </si>
  <si>
    <t xml:space="preserve">Ich lese diese Website gerne. </t>
  </si>
  <si>
    <t>Skala 2: Verständlichkeit</t>
  </si>
  <si>
    <t xml:space="preserve">Die einzelnen Sätze sind einfach zu lesen. </t>
  </si>
  <si>
    <t>Die Texte liefern mir kurz und bündig die wichtigsten Informationen.</t>
  </si>
  <si>
    <t>Der Sprachgebrauch in den Texten ist geläufig und allgemein verständlich.</t>
  </si>
  <si>
    <t>Skala 3: Qualität und Nutzen</t>
  </si>
  <si>
    <t>Die Informationen sind qualitativ hochwertig.</t>
  </si>
  <si>
    <t>Ich finde die Informationen auf der Website nützlich.</t>
  </si>
  <si>
    <t>Die Inhalte der Website erscheinen mir so wichtig, dass ich sie mir ausdrucken oder speichern würde.</t>
  </si>
  <si>
    <t>Je Skala wird ein Mittelwert gebildet: Die einzelnen Itemwerte werden dazu summiert und anschließend durch drei dividiert. Ein Gesamtmittelwert ergibt dich durch die Summe der drei Skalenmittelwerte geteilt durch drei; dieser Wert repräsentiert die subjektive Einschätzung eines generellen Inhalts-Faktors.</t>
  </si>
  <si>
    <t>Skala</t>
  </si>
  <si>
    <t>Gefallen</t>
  </si>
  <si>
    <t>WWI1</t>
  </si>
  <si>
    <t>WWI2</t>
  </si>
  <si>
    <t>WWI3</t>
  </si>
  <si>
    <t>Verständlichkeit</t>
  </si>
  <si>
    <t>WWI4</t>
  </si>
  <si>
    <t>WWI5</t>
  </si>
  <si>
    <t>WWI6</t>
  </si>
  <si>
    <t>WWI7</t>
  </si>
  <si>
    <t>WWI8</t>
  </si>
  <si>
    <t>WWI9</t>
  </si>
  <si>
    <t>Qualität und Nutzen</t>
  </si>
  <si>
    <t>WWI-Gesamtwert</t>
  </si>
  <si>
    <t>Allgemeiner Vergleichswert (nach Thielsch et al.,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</si>
</sst>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0" x14ac:knownFonts="1">
    <font>
      <sz val="11"/>
      <color theme="1"/>
      <name val="Calibri"/>
      <family val="2"/>
      <scheme val="minor"/>
    </font>
    <font>
      <sz val="12"/>
      <color theme="1"/>
      <name val="Calibri"/>
      <family val="2"/>
      <scheme val="minor"/>
    </font>
    <font>
      <b/>
      <sz val="11"/>
      <color theme="1"/>
      <name val="Calibri"/>
      <family val="2"/>
      <scheme val="minor"/>
    </font>
    <font>
      <b/>
      <sz val="9"/>
      <color theme="1"/>
      <name val="Calibri"/>
      <family val="2"/>
      <scheme val="minor"/>
    </font>
    <font>
      <b/>
      <sz val="16"/>
      <color theme="1"/>
      <name val="Calibri"/>
      <family val="2"/>
      <scheme val="minor"/>
    </font>
    <font>
      <b/>
      <sz val="12"/>
      <color theme="1"/>
      <name val="Calibri"/>
      <family val="2"/>
      <scheme val="minor"/>
    </font>
    <font>
      <b/>
      <sz val="24"/>
      <color theme="1"/>
      <name val="Calibri"/>
      <family val="2"/>
      <scheme val="minor"/>
    </font>
    <font>
      <u/>
      <sz val="11"/>
      <color theme="10"/>
      <name val="Calibri"/>
      <family val="2"/>
      <scheme val="minor"/>
    </font>
    <font>
      <u/>
      <sz val="11"/>
      <color theme="11"/>
      <name val="Calibri"/>
      <family val="2"/>
      <scheme val="minor"/>
    </font>
    <font>
      <i/>
      <sz val="12"/>
      <color theme="1"/>
      <name val="Calibri"/>
      <family val="2"/>
      <scheme val="minor"/>
    </font>
  </fonts>
  <fills count="5">
    <fill>
      <patternFill patternType="none"/>
    </fill>
    <fill>
      <patternFill patternType="gray125"/>
    </fill>
    <fill>
      <patternFill patternType="solid">
        <fgColor theme="4" tint="0.79998168889431442"/>
        <bgColor indexed="64"/>
      </patternFill>
    </fill>
    <fill>
      <patternFill patternType="solid">
        <fgColor theme="3" tint="0.79998168889431442"/>
        <bgColor indexed="64"/>
      </patternFill>
    </fill>
    <fill>
      <patternFill patternType="solid">
        <fgColor theme="4" tint="0.59999389629810485"/>
        <bgColor indexed="64"/>
      </patternFill>
    </fill>
  </fills>
  <borders count="3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medium">
        <color auto="1"/>
      </bottom>
      <diagonal/>
    </border>
    <border>
      <left style="medium">
        <color auto="1"/>
      </left>
      <right style="thin">
        <color auto="1"/>
      </right>
      <top style="thin">
        <color auto="1"/>
      </top>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auto="1"/>
      </left>
      <right/>
      <top style="medium">
        <color auto="1"/>
      </top>
      <bottom style="thin">
        <color auto="1"/>
      </bottom>
      <diagonal/>
    </border>
    <border>
      <left/>
      <right style="thin">
        <color auto="1"/>
      </right>
      <top/>
      <bottom/>
      <diagonal/>
    </border>
    <border>
      <left style="thin">
        <color auto="1"/>
      </left>
      <right/>
      <top style="thin">
        <color auto="1"/>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style="thin">
        <color auto="1"/>
      </bottom>
      <diagonal/>
    </border>
    <border>
      <left style="medium">
        <color auto="1"/>
      </left>
      <right/>
      <top style="medium">
        <color auto="1"/>
      </top>
      <bottom style="medium">
        <color auto="1"/>
      </bottom>
      <diagonal/>
    </border>
    <border>
      <left/>
      <right style="thin">
        <color auto="1"/>
      </right>
      <top style="thin">
        <color auto="1"/>
      </top>
      <bottom style="medium">
        <color auto="1"/>
      </bottom>
      <diagonal/>
    </border>
    <border>
      <left style="medium">
        <color auto="1"/>
      </left>
      <right/>
      <top style="medium">
        <color auto="1"/>
      </top>
      <bottom/>
      <diagonal/>
    </border>
    <border>
      <left style="medium">
        <color auto="1"/>
      </left>
      <right style="thin">
        <color auto="1"/>
      </right>
      <top/>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medium">
        <color auto="1"/>
      </left>
      <right/>
      <top/>
      <bottom/>
      <diagonal/>
    </border>
    <border>
      <left/>
      <right/>
      <top style="medium">
        <color auto="1"/>
      </top>
      <bottom/>
      <diagonal/>
    </border>
    <border>
      <left/>
      <right style="medium">
        <color auto="1"/>
      </right>
      <top style="medium">
        <color auto="1"/>
      </top>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s>
  <cellStyleXfs count="27">
    <xf numFmtId="0" fontId="0"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cellStyleXfs>
  <cellXfs count="83">
    <xf numFmtId="0" fontId="0" fillId="0" borderId="0" xfId="0"/>
    <xf numFmtId="0" fontId="0" fillId="0" borderId="1" xfId="0" applyBorder="1"/>
    <xf numFmtId="0" fontId="0" fillId="0" borderId="3" xfId="0" applyBorder="1"/>
    <xf numFmtId="0" fontId="0" fillId="3" borderId="1" xfId="0" applyFill="1" applyBorder="1"/>
    <xf numFmtId="0" fontId="0" fillId="0" borderId="0" xfId="0" applyFill="1"/>
    <xf numFmtId="0" fontId="0" fillId="3" borderId="3" xfId="0" applyFill="1" applyBorder="1"/>
    <xf numFmtId="0" fontId="2" fillId="3" borderId="2" xfId="0" applyFont="1" applyFill="1" applyBorder="1"/>
    <xf numFmtId="0" fontId="0" fillId="2" borderId="5" xfId="0" applyFill="1" applyBorder="1"/>
    <xf numFmtId="0" fontId="2" fillId="0" borderId="6" xfId="0" applyFont="1" applyFill="1" applyBorder="1" applyAlignment="1">
      <alignment vertical="center" wrapText="1"/>
    </xf>
    <xf numFmtId="0" fontId="0" fillId="2" borderId="9" xfId="0" applyFill="1" applyBorder="1"/>
    <xf numFmtId="0" fontId="0" fillId="2" borderId="10" xfId="0" applyFill="1" applyBorder="1"/>
    <xf numFmtId="0" fontId="0" fillId="0" borderId="0" xfId="0" applyFill="1" applyBorder="1"/>
    <xf numFmtId="0" fontId="0" fillId="2" borderId="14" xfId="0" applyFill="1" applyBorder="1"/>
    <xf numFmtId="0" fontId="0" fillId="2" borderId="15" xfId="0" applyFill="1" applyBorder="1"/>
    <xf numFmtId="0" fontId="0" fillId="2" borderId="16" xfId="0" applyFill="1" applyBorder="1"/>
    <xf numFmtId="0" fontId="2" fillId="3" borderId="11"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4" xfId="0" applyFont="1" applyFill="1" applyBorder="1" applyAlignment="1">
      <alignment horizontal="center" vertical="center" wrapText="1"/>
    </xf>
    <xf numFmtId="0" fontId="2" fillId="0" borderId="8" xfId="0" applyFont="1" applyFill="1" applyBorder="1" applyAlignment="1">
      <alignment vertical="center" wrapText="1"/>
    </xf>
    <xf numFmtId="164" fontId="0" fillId="0" borderId="3" xfId="0" applyNumberFormat="1" applyFill="1" applyBorder="1"/>
    <xf numFmtId="0" fontId="2" fillId="3" borderId="12" xfId="0" applyFont="1" applyFill="1" applyBorder="1" applyAlignment="1">
      <alignment horizontal="center" vertical="center"/>
    </xf>
    <xf numFmtId="164" fontId="0" fillId="0" borderId="7" xfId="0" applyNumberFormat="1" applyFill="1" applyBorder="1"/>
    <xf numFmtId="0" fontId="0" fillId="0" borderId="17" xfId="0" applyFill="1" applyBorder="1"/>
    <xf numFmtId="0" fontId="0" fillId="0" borderId="8" xfId="0" applyBorder="1"/>
    <xf numFmtId="0" fontId="0" fillId="0" borderId="23" xfId="0" applyBorder="1"/>
    <xf numFmtId="0" fontId="0" fillId="3" borderId="24" xfId="0" applyFill="1" applyBorder="1"/>
    <xf numFmtId="0" fontId="0" fillId="0" borderId="24" xfId="0" applyBorder="1"/>
    <xf numFmtId="0" fontId="0" fillId="3" borderId="8" xfId="0" applyFill="1" applyBorder="1"/>
    <xf numFmtId="0" fontId="0" fillId="3" borderId="23" xfId="0" applyFill="1" applyBorder="1"/>
    <xf numFmtId="0" fontId="2" fillId="3" borderId="25" xfId="0" applyFont="1" applyFill="1" applyBorder="1"/>
    <xf numFmtId="0" fontId="2" fillId="3" borderId="26" xfId="0" applyFont="1" applyFill="1" applyBorder="1"/>
    <xf numFmtId="0" fontId="2" fillId="3" borderId="18" xfId="0" applyFont="1" applyFill="1" applyBorder="1" applyAlignment="1">
      <alignment vertical="center"/>
    </xf>
    <xf numFmtId="0" fontId="0" fillId="0" borderId="27" xfId="0" applyBorder="1"/>
    <xf numFmtId="0" fontId="2" fillId="0" borderId="29" xfId="0" applyFont="1" applyFill="1" applyBorder="1" applyAlignment="1">
      <alignment vertical="center" wrapText="1"/>
    </xf>
    <xf numFmtId="0" fontId="0" fillId="0" borderId="0" xfId="0" applyBorder="1"/>
    <xf numFmtId="0" fontId="2" fillId="3" borderId="33" xfId="0" applyFont="1" applyFill="1" applyBorder="1" applyAlignment="1"/>
    <xf numFmtId="0" fontId="2" fillId="3" borderId="32" xfId="0" applyFont="1" applyFill="1" applyBorder="1" applyAlignment="1"/>
    <xf numFmtId="0" fontId="2" fillId="0" borderId="11" xfId="0" applyFont="1" applyFill="1" applyBorder="1"/>
    <xf numFmtId="0" fontId="2" fillId="3" borderId="11" xfId="0" applyFont="1" applyFill="1" applyBorder="1"/>
    <xf numFmtId="0" fontId="2" fillId="3" borderId="32" xfId="0" applyFont="1" applyFill="1" applyBorder="1"/>
    <xf numFmtId="0" fontId="2" fillId="0" borderId="21" xfId="0" applyFont="1" applyFill="1" applyBorder="1" applyAlignment="1">
      <alignment vertical="center" wrapText="1"/>
    </xf>
    <xf numFmtId="164" fontId="0" fillId="0" borderId="22" xfId="0" applyNumberFormat="1" applyBorder="1"/>
    <xf numFmtId="164" fontId="0" fillId="3" borderId="3" xfId="0" applyNumberFormat="1" applyFill="1" applyBorder="1"/>
    <xf numFmtId="0" fontId="2" fillId="3" borderId="6" xfId="0" applyFont="1" applyFill="1" applyBorder="1" applyAlignment="1">
      <alignment vertical="center" wrapText="1"/>
    </xf>
    <xf numFmtId="164" fontId="0" fillId="3" borderId="7" xfId="0" applyNumberFormat="1" applyFill="1" applyBorder="1"/>
    <xf numFmtId="0" fontId="4" fillId="2" borderId="13" xfId="0" applyFont="1" applyFill="1" applyBorder="1"/>
    <xf numFmtId="0" fontId="6" fillId="4" borderId="0" xfId="0" applyFont="1" applyFill="1" applyAlignment="1">
      <alignment vertical="center"/>
    </xf>
    <xf numFmtId="0" fontId="0" fillId="4" borderId="0" xfId="0" applyFill="1"/>
    <xf numFmtId="0" fontId="5" fillId="4" borderId="0" xfId="0" applyFont="1" applyFill="1" applyAlignment="1">
      <alignment wrapText="1"/>
    </xf>
    <xf numFmtId="0" fontId="9" fillId="4" borderId="0" xfId="0" applyFont="1" applyFill="1" applyAlignment="1">
      <alignment wrapText="1"/>
    </xf>
    <xf numFmtId="0" fontId="1" fillId="4" borderId="0" xfId="0" applyFont="1" applyFill="1" applyAlignment="1">
      <alignment wrapText="1"/>
    </xf>
    <xf numFmtId="0" fontId="2" fillId="0" borderId="29" xfId="0" applyFont="1" applyFill="1" applyBorder="1" applyAlignment="1">
      <alignment horizontal="center" vertical="center" wrapText="1"/>
    </xf>
    <xf numFmtId="0" fontId="2" fillId="0" borderId="8" xfId="0" applyFont="1" applyFill="1" applyBorder="1" applyAlignment="1">
      <alignment horizontal="center"/>
    </xf>
    <xf numFmtId="0" fontId="2" fillId="3" borderId="1" xfId="0" applyFont="1" applyFill="1" applyBorder="1" applyAlignment="1">
      <alignment horizontal="center"/>
    </xf>
    <xf numFmtId="0" fontId="2" fillId="0" borderId="1" xfId="0" applyFont="1" applyFill="1" applyBorder="1" applyAlignment="1">
      <alignment horizontal="center"/>
    </xf>
    <xf numFmtId="0" fontId="2" fillId="3" borderId="8" xfId="0" applyFont="1" applyFill="1" applyBorder="1" applyAlignment="1">
      <alignment horizontal="center"/>
    </xf>
    <xf numFmtId="0" fontId="2" fillId="0" borderId="3" xfId="0" applyFont="1" applyFill="1" applyBorder="1" applyAlignment="1">
      <alignment horizontal="center"/>
    </xf>
    <xf numFmtId="0" fontId="3" fillId="0" borderId="8"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2" fillId="4" borderId="8" xfId="0" applyFont="1" applyFill="1" applyBorder="1" applyAlignment="1">
      <alignment vertical="center" wrapText="1"/>
    </xf>
    <xf numFmtId="164" fontId="0" fillId="4" borderId="3" xfId="0" applyNumberFormat="1" applyFill="1" applyBorder="1"/>
    <xf numFmtId="164" fontId="0" fillId="4" borderId="7" xfId="0" applyNumberFormat="1" applyFill="1" applyBorder="1"/>
    <xf numFmtId="0" fontId="2" fillId="3" borderId="22" xfId="0" applyFont="1" applyFill="1" applyBorder="1" applyAlignment="1">
      <alignment horizontal="center"/>
    </xf>
    <xf numFmtId="0" fontId="3" fillId="3" borderId="22" xfId="0" applyFont="1" applyFill="1" applyBorder="1" applyAlignment="1">
      <alignment horizontal="center" vertical="center" wrapText="1"/>
    </xf>
    <xf numFmtId="0" fontId="0" fillId="3" borderId="22" xfId="0" applyFill="1" applyBorder="1"/>
    <xf numFmtId="0" fontId="0" fillId="3" borderId="36" xfId="0" applyFill="1" applyBorder="1"/>
    <xf numFmtId="0" fontId="3" fillId="0" borderId="22" xfId="0" applyFont="1" applyFill="1" applyBorder="1" applyAlignment="1">
      <alignment horizontal="center" vertical="center" wrapText="1"/>
    </xf>
    <xf numFmtId="0" fontId="0" fillId="0" borderId="22" xfId="0" applyBorder="1"/>
    <xf numFmtId="0" fontId="0" fillId="0" borderId="36" xfId="0" applyBorder="1"/>
    <xf numFmtId="0" fontId="2" fillId="0" borderId="22" xfId="0" applyFont="1" applyFill="1" applyBorder="1" applyAlignment="1">
      <alignment horizontal="center"/>
    </xf>
    <xf numFmtId="0" fontId="2" fillId="3" borderId="19" xfId="0" applyFont="1" applyFill="1" applyBorder="1" applyAlignment="1">
      <alignment horizontal="center" vertical="center" wrapText="1"/>
    </xf>
    <xf numFmtId="0" fontId="2" fillId="3" borderId="20" xfId="0" applyFont="1" applyFill="1" applyBorder="1" applyAlignment="1">
      <alignment horizontal="center" vertical="center" wrapText="1"/>
    </xf>
    <xf numFmtId="0" fontId="2" fillId="3" borderId="37" xfId="0" applyFont="1" applyFill="1" applyBorder="1" applyAlignment="1">
      <alignment horizontal="center" vertical="center" wrapText="1"/>
    </xf>
    <xf numFmtId="0" fontId="2" fillId="3" borderId="38" xfId="0" applyFont="1" applyFill="1" applyBorder="1" applyAlignment="1">
      <alignment horizontal="center" vertical="center" wrapText="1"/>
    </xf>
    <xf numFmtId="0" fontId="2" fillId="3" borderId="21" xfId="0" applyFont="1" applyFill="1" applyBorder="1" applyAlignment="1">
      <alignment horizontal="center" vertical="center" wrapText="1"/>
    </xf>
    <xf numFmtId="0" fontId="4" fillId="3" borderId="28" xfId="0" applyFont="1" applyFill="1" applyBorder="1" applyAlignment="1">
      <alignment horizontal="center"/>
    </xf>
    <xf numFmtId="0" fontId="4" fillId="3" borderId="34" xfId="0" applyFont="1" applyFill="1" applyBorder="1" applyAlignment="1">
      <alignment horizontal="center"/>
    </xf>
    <xf numFmtId="0" fontId="4" fillId="3" borderId="35" xfId="0" applyFont="1" applyFill="1" applyBorder="1" applyAlignment="1">
      <alignment horizontal="center"/>
    </xf>
    <xf numFmtId="0" fontId="2" fillId="3" borderId="26" xfId="0" applyFont="1" applyFill="1" applyBorder="1" applyAlignment="1">
      <alignment horizontal="center"/>
    </xf>
    <xf numFmtId="0" fontId="2" fillId="3" borderId="30" xfId="0" applyFont="1" applyFill="1" applyBorder="1" applyAlignment="1">
      <alignment horizontal="center"/>
    </xf>
    <xf numFmtId="0" fontId="2" fillId="3" borderId="31" xfId="0" applyFont="1" applyFill="1" applyBorder="1" applyAlignment="1">
      <alignment horizontal="center"/>
    </xf>
  </cellXfs>
  <cellStyles count="27">
    <cellStyle name="Besuchter Link" xfId="2" builtinId="9" hidden="1"/>
    <cellStyle name="Besuchter Link" xfId="4" builtinId="9" hidden="1"/>
    <cellStyle name="Besuchter Link" xfId="6" builtinId="9" hidden="1"/>
    <cellStyle name="Besuchter Link" xfId="8" builtinId="9" hidden="1"/>
    <cellStyle name="Besuchter Link" xfId="10" builtinId="9" hidden="1"/>
    <cellStyle name="Besuchter Link" xfId="12" builtinId="9" hidden="1"/>
    <cellStyle name="Besuchter Link" xfId="14" builtinId="9" hidden="1"/>
    <cellStyle name="Besuchter Link" xfId="16" builtinId="9" hidden="1"/>
    <cellStyle name="Besuchter Link" xfId="18" builtinId="9" hidden="1"/>
    <cellStyle name="Besuchter Link" xfId="20" builtinId="9" hidden="1"/>
    <cellStyle name="Besuchter Link" xfId="22" builtinId="9" hidden="1"/>
    <cellStyle name="Besuchter Link" xfId="24" builtinId="9" hidden="1"/>
    <cellStyle name="Besuchter Link" xfId="26"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Stand." xfId="0" builtinId="0"/>
  </cellStyles>
  <dxfs count="0"/>
  <tableStyles count="0" defaultTableStyle="TableStyleMedium2" defaultPivotStyle="PivotStyleLight16"/>
  <colors>
    <mruColors>
      <color rgb="FFE2EBEE"/>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800" b="1" i="0" baseline="0">
                <a:effectLst/>
              </a:rPr>
              <a:t>WWI Ergebnisse</a:t>
            </a:r>
            <a:endParaRPr lang="de-DE">
              <a:effectLst/>
            </a:endParaRPr>
          </a:p>
        </c:rich>
      </c:tx>
      <c:layout/>
      <c:overlay val="0"/>
    </c:title>
    <c:autoTitleDeleted val="0"/>
    <c:plotArea>
      <c:layout/>
      <c:barChart>
        <c:barDir val="col"/>
        <c:grouping val="clustered"/>
        <c:varyColors val="0"/>
        <c:ser>
          <c:idx val="0"/>
          <c:order val="0"/>
          <c:tx>
            <c:v>Eigene Werte</c:v>
          </c:tx>
          <c:spPr>
            <a:solidFill>
              <a:schemeClr val="tx2">
                <a:lumMod val="40000"/>
                <a:lumOff val="60000"/>
              </a:schemeClr>
            </a:solidFill>
            <a:ln>
              <a:solidFill>
                <a:schemeClr val="tx2">
                  <a:lumMod val="40000"/>
                  <a:lumOff val="60000"/>
                </a:schemeClr>
              </a:solidFill>
            </a:ln>
          </c:spPr>
          <c:invertIfNegative val="0"/>
          <c:errBars>
            <c:errBarType val="both"/>
            <c:errValType val="cust"/>
            <c:noEndCap val="0"/>
            <c:plus>
              <c:numRef>
                <c:f>'WWI-Gruppenauswertung'!$E$11:$E$15</c:f>
                <c:numCache>
                  <c:formatCode>General</c:formatCode>
                  <c:ptCount val="5"/>
                  <c:pt idx="0">
                    <c:v>1.871483096261314</c:v>
                  </c:pt>
                  <c:pt idx="1">
                    <c:v>1.828980608980645</c:v>
                  </c:pt>
                  <c:pt idx="2">
                    <c:v>1.438710054637552</c:v>
                  </c:pt>
                  <c:pt idx="3">
                    <c:v>1.653143931315946</c:v>
                  </c:pt>
                  <c:pt idx="4">
                    <c:v>1.17</c:v>
                  </c:pt>
                </c:numCache>
              </c:numRef>
            </c:plus>
            <c:minus>
              <c:numRef>
                <c:f>'WWI-Gruppenauswertung'!$E$11:$E$15</c:f>
                <c:numCache>
                  <c:formatCode>General</c:formatCode>
                  <c:ptCount val="5"/>
                  <c:pt idx="0">
                    <c:v>1.871483096261314</c:v>
                  </c:pt>
                  <c:pt idx="1">
                    <c:v>1.828980608980645</c:v>
                  </c:pt>
                  <c:pt idx="2">
                    <c:v>1.438710054637552</c:v>
                  </c:pt>
                  <c:pt idx="3">
                    <c:v>1.653143931315946</c:v>
                  </c:pt>
                  <c:pt idx="4">
                    <c:v>1.17</c:v>
                  </c:pt>
                </c:numCache>
              </c:numRef>
            </c:minus>
          </c:errBars>
          <c:cat>
            <c:strRef>
              <c:f>'WWI-Gruppenauswertung'!$B$11:$B$15</c:f>
              <c:strCache>
                <c:ptCount val="5"/>
                <c:pt idx="0">
                  <c:v>Gefallen</c:v>
                </c:pt>
                <c:pt idx="1">
                  <c:v>Verständlichkeit</c:v>
                </c:pt>
                <c:pt idx="2">
                  <c:v>Qualität und Nutzen</c:v>
                </c:pt>
                <c:pt idx="3">
                  <c:v>Gesamtwert</c:v>
                </c:pt>
                <c:pt idx="4">
                  <c:v>Allgemeiner Vergleichswert (nach Thielsch et al., 2014)</c:v>
                </c:pt>
              </c:strCache>
            </c:strRef>
          </c:cat>
          <c:val>
            <c:numRef>
              <c:f>'WWI-Gruppenauswertung'!$D$11:$D$14</c:f>
              <c:numCache>
                <c:formatCode>0.0</c:formatCode>
                <c:ptCount val="4"/>
                <c:pt idx="0">
                  <c:v>3.74</c:v>
                </c:pt>
                <c:pt idx="1">
                  <c:v>3.886666666666666</c:v>
                </c:pt>
                <c:pt idx="2">
                  <c:v>4.353333333333333</c:v>
                </c:pt>
                <c:pt idx="3">
                  <c:v>3.993333333333335</c:v>
                </c:pt>
              </c:numCache>
            </c:numRef>
          </c:val>
        </c:ser>
        <c:ser>
          <c:idx val="1"/>
          <c:order val="1"/>
          <c:tx>
            <c:strRef>
              <c:f>'WWI-Gruppenauswertung'!$B$15</c:f>
              <c:strCache>
                <c:ptCount val="1"/>
                <c:pt idx="0">
                  <c:v>Allgemeiner Vergleichswert (nach Thielsch et al., 2014)</c:v>
                </c:pt>
              </c:strCache>
            </c:strRef>
          </c:tx>
          <c:invertIfNegative val="0"/>
          <c:errBars>
            <c:errBarType val="both"/>
            <c:errValType val="cust"/>
            <c:noEndCap val="0"/>
            <c:plus>
              <c:numRef>
                <c:f>'WWI-Gruppenauswertung'!$E$15</c:f>
                <c:numCache>
                  <c:formatCode>General</c:formatCode>
                  <c:ptCount val="1"/>
                  <c:pt idx="0">
                    <c:v>1.17</c:v>
                  </c:pt>
                </c:numCache>
              </c:numRef>
            </c:plus>
            <c:minus>
              <c:numRef>
                <c:f>'WWI-Gruppenauswertung'!$E$15</c:f>
                <c:numCache>
                  <c:formatCode>General</c:formatCode>
                  <c:ptCount val="1"/>
                  <c:pt idx="0">
                    <c:v>1.17</c:v>
                  </c:pt>
                </c:numCache>
              </c:numRef>
            </c:minus>
          </c:errBars>
          <c:val>
            <c:numRef>
              <c:f>'WWI-Gruppenauswertung'!$A$15:$D$15</c:f>
              <c:numCache>
                <c:formatCode>General</c:formatCode>
                <c:ptCount val="4"/>
                <c:pt idx="1">
                  <c:v>0.0</c:v>
                </c:pt>
                <c:pt idx="3" formatCode="0.0">
                  <c:v>3.69</c:v>
                </c:pt>
              </c:numCache>
            </c:numRef>
          </c:val>
        </c:ser>
        <c:dLbls>
          <c:showLegendKey val="0"/>
          <c:showVal val="0"/>
          <c:showCatName val="0"/>
          <c:showSerName val="0"/>
          <c:showPercent val="0"/>
          <c:showBubbleSize val="0"/>
        </c:dLbls>
        <c:gapWidth val="150"/>
        <c:axId val="1714331040"/>
        <c:axId val="1714333792"/>
      </c:barChart>
      <c:catAx>
        <c:axId val="1714331040"/>
        <c:scaling>
          <c:orientation val="minMax"/>
        </c:scaling>
        <c:delete val="0"/>
        <c:axPos val="b"/>
        <c:numFmt formatCode="General" sourceLinked="0"/>
        <c:majorTickMark val="out"/>
        <c:minorTickMark val="none"/>
        <c:tickLblPos val="nextTo"/>
        <c:txPr>
          <a:bodyPr/>
          <a:lstStyle/>
          <a:p>
            <a:pPr>
              <a:defRPr sz="1400"/>
            </a:pPr>
            <a:endParaRPr lang="de-DE"/>
          </a:p>
        </c:txPr>
        <c:crossAx val="1714333792"/>
        <c:crosses val="autoZero"/>
        <c:auto val="1"/>
        <c:lblAlgn val="ctr"/>
        <c:lblOffset val="100"/>
        <c:noMultiLvlLbl val="0"/>
      </c:catAx>
      <c:valAx>
        <c:axId val="1714333792"/>
        <c:scaling>
          <c:orientation val="minMax"/>
          <c:min val="1.0"/>
        </c:scaling>
        <c:delete val="0"/>
        <c:axPos val="l"/>
        <c:majorGridlines/>
        <c:numFmt formatCode="0.0" sourceLinked="1"/>
        <c:majorTickMark val="out"/>
        <c:minorTickMark val="none"/>
        <c:tickLblPos val="nextTo"/>
        <c:txPr>
          <a:bodyPr/>
          <a:lstStyle/>
          <a:p>
            <a:pPr>
              <a:defRPr sz="1400"/>
            </a:pPr>
            <a:endParaRPr lang="de-DE"/>
          </a:p>
        </c:txPr>
        <c:crossAx val="1714331040"/>
        <c:crosses val="autoZero"/>
        <c:crossBetween val="between"/>
      </c:valAx>
    </c:plotArea>
    <c:legend>
      <c:legendPos val="b"/>
      <c:layout/>
      <c:overlay val="0"/>
      <c:txPr>
        <a:bodyPr/>
        <a:lstStyle/>
        <a:p>
          <a:pPr>
            <a:defRPr sz="1400"/>
          </a:pPr>
          <a:endParaRPr lang="de-DE"/>
        </a:p>
      </c:txPr>
    </c:legend>
    <c:plotVisOnly val="1"/>
    <c:dispBlanksAs val="gap"/>
    <c:showDLblsOverMax val="0"/>
  </c:chart>
  <c:printSettings>
    <c:headerFooter/>
    <c:pageMargins b="0.787401575" l="0.7" r="0.7" t="0.787401575" header="0.3" footer="0.3"/>
    <c:pageSetup/>
  </c:printSettings>
</c:chartSpace>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126998</xdr:colOff>
      <xdr:row>0</xdr:row>
      <xdr:rowOff>130175</xdr:rowOff>
    </xdr:from>
    <xdr:to>
      <xdr:col>8</xdr:col>
      <xdr:colOff>50799</xdr:colOff>
      <xdr:row>6</xdr:row>
      <xdr:rowOff>88900</xdr:rowOff>
    </xdr:to>
    <xdr:sp macro="" textlink="">
      <xdr:nvSpPr>
        <xdr:cNvPr id="2" name="Rechteck 1"/>
        <xdr:cNvSpPr/>
      </xdr:nvSpPr>
      <xdr:spPr>
        <a:xfrm>
          <a:off x="126998" y="130175"/>
          <a:ext cx="7289801" cy="1025525"/>
        </a:xfrm>
        <a:prstGeom prst="rect">
          <a:avLst/>
        </a:prstGeom>
        <a:solidFill>
          <a:schemeClr val="accent1">
            <a:lumMod val="40000"/>
            <a:lumOff val="60000"/>
          </a:schemeClr>
        </a:solidFill>
        <a:ln>
          <a:solidFill>
            <a:schemeClr val="tx2">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de-DE" sz="1100">
              <a:solidFill>
                <a:srgbClr val="000000"/>
              </a:solidFill>
              <a:effectLst/>
              <a:latin typeface="+mn-lt"/>
              <a:ea typeface="+mn-ea"/>
              <a:cs typeface="+mn-cs"/>
            </a:rPr>
            <a:t>Für</a:t>
          </a:r>
          <a:r>
            <a:rPr lang="de-DE" sz="1100" baseline="0">
              <a:solidFill>
                <a:srgbClr val="000000"/>
              </a:solidFill>
              <a:effectLst/>
              <a:latin typeface="+mn-lt"/>
              <a:ea typeface="+mn-ea"/>
              <a:cs typeface="+mn-cs"/>
            </a:rPr>
            <a:t> jede/n Proband/in (User01-User50) werden spaltenweise die  erhobenen Messwerte eingetragen.</a:t>
          </a:r>
        </a:p>
        <a:p>
          <a:r>
            <a:rPr lang="de-DE" sz="1100" baseline="0">
              <a:solidFill>
                <a:srgbClr val="000000"/>
              </a:solidFill>
              <a:effectLst/>
              <a:latin typeface="+mn-lt"/>
              <a:ea typeface="+mn-ea"/>
              <a:cs typeface="+mn-cs"/>
            </a:rPr>
            <a:t>Ein Wert von "1" entspricht der Aussage "stimme gar nicht zu". Ein Wert von "7" entspricht der Aussage "stimme voll zu".</a:t>
          </a:r>
        </a:p>
        <a:p>
          <a:r>
            <a:rPr lang="de-DE" sz="1100" baseline="0">
              <a:solidFill>
                <a:srgbClr val="000000"/>
              </a:solidFill>
              <a:effectLst/>
              <a:latin typeface="+mn-lt"/>
              <a:ea typeface="+mn-ea"/>
              <a:cs typeface="+mn-cs"/>
            </a:rPr>
            <a:t>Die Werte "2" bis "6" entsprechen Abstufungen in der Einschätzung der User  zwischen den zwei Antwortpolen.</a:t>
          </a:r>
        </a:p>
        <a:p>
          <a:endParaRPr lang="de-DE" sz="1100" baseline="0">
            <a:solidFill>
              <a:srgbClr val="000000"/>
            </a:solidFill>
            <a:effectLst/>
            <a:latin typeface="+mn-lt"/>
            <a:ea typeface="+mn-ea"/>
            <a:cs typeface="+mn-cs"/>
          </a:endParaRPr>
        </a:p>
        <a:p>
          <a:r>
            <a:rPr lang="de-DE" sz="1100" baseline="0">
              <a:solidFill>
                <a:srgbClr val="000000"/>
              </a:solidFill>
              <a:effectLst/>
              <a:latin typeface="+mn-lt"/>
              <a:ea typeface="+mn-ea"/>
              <a:cs typeface="+mn-cs"/>
            </a:rPr>
            <a:t>Bei den unten eingetragenen Werten handelt es sich um Platzhalter - Sie können diese einfach ersetzen.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47624</xdr:colOff>
      <xdr:row>0</xdr:row>
      <xdr:rowOff>76200</xdr:rowOff>
    </xdr:from>
    <xdr:to>
      <xdr:col>6</xdr:col>
      <xdr:colOff>596900</xdr:colOff>
      <xdr:row>6</xdr:row>
      <xdr:rowOff>101600</xdr:rowOff>
    </xdr:to>
    <xdr:sp macro="" textlink="">
      <xdr:nvSpPr>
        <xdr:cNvPr id="7" name="Rechteck 6"/>
        <xdr:cNvSpPr/>
      </xdr:nvSpPr>
      <xdr:spPr>
        <a:xfrm>
          <a:off x="47624" y="76200"/>
          <a:ext cx="6111876" cy="1092200"/>
        </a:xfrm>
        <a:prstGeom prst="rect">
          <a:avLst/>
        </a:prstGeom>
        <a:solidFill>
          <a:schemeClr val="accent1">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gn="ctr"/>
          <a:r>
            <a:rPr lang="de-DE" sz="1100">
              <a:solidFill>
                <a:srgbClr val="000000"/>
              </a:solidFill>
              <a:effectLst/>
              <a:latin typeface="+mn-lt"/>
              <a:ea typeface="+mn-ea"/>
              <a:cs typeface="+mn-cs"/>
            </a:rPr>
            <a:t>Für jede Dimension werden hier die Mittelwerte für jeden User automatisch berechnet.</a:t>
          </a:r>
        </a:p>
        <a:p>
          <a:pPr algn="l"/>
          <a:endParaRPr lang="de-DE" sz="1100">
            <a:solidFill>
              <a:srgbClr val="000000"/>
            </a:solidFill>
            <a:effectLst/>
            <a:latin typeface="+mn-lt"/>
            <a:ea typeface="+mn-ea"/>
            <a:cs typeface="+mn-cs"/>
          </a:endParaRPr>
        </a:p>
        <a:p>
          <a:pPr algn="l"/>
          <a:r>
            <a:rPr lang="de-DE" sz="1100">
              <a:solidFill>
                <a:srgbClr val="000000"/>
              </a:solidFill>
              <a:effectLst/>
              <a:latin typeface="+mn-lt"/>
              <a:ea typeface="+mn-ea"/>
              <a:cs typeface="+mn-cs"/>
            </a:rPr>
            <a:t>Hinweis : Bei weniger als 50 Usern bitte die leeren Zeilen</a:t>
          </a:r>
          <a:r>
            <a:rPr lang="de-DE" sz="1100" baseline="0">
              <a:solidFill>
                <a:srgbClr val="000000"/>
              </a:solidFill>
              <a:effectLst/>
              <a:latin typeface="+mn-lt"/>
              <a:ea typeface="+mn-ea"/>
              <a:cs typeface="+mn-cs"/>
            </a:rPr>
            <a:t> </a:t>
          </a:r>
          <a:r>
            <a:rPr lang="de-DE" sz="1100">
              <a:solidFill>
                <a:srgbClr val="000000"/>
              </a:solidFill>
              <a:effectLst/>
              <a:latin typeface="+mn-lt"/>
              <a:ea typeface="+mn-ea"/>
              <a:cs typeface="+mn-cs"/>
            </a:rPr>
            <a:t>entfernen.</a:t>
          </a:r>
        </a:p>
        <a:p>
          <a:pPr algn="l"/>
          <a:r>
            <a:rPr lang="de-DE" sz="1100">
              <a:solidFill>
                <a:srgbClr val="000000"/>
              </a:solidFill>
              <a:effectLst/>
              <a:latin typeface="+mn-lt"/>
              <a:ea typeface="+mn-ea"/>
              <a:cs typeface="+mn-cs"/>
            </a:rPr>
            <a:t>Hinweis: Bei mehr als 50 Usern bitte die entsprechenden Zellformatierung auf weitere Zeilen übertragen.</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57149</xdr:colOff>
      <xdr:row>0</xdr:row>
      <xdr:rowOff>95249</xdr:rowOff>
    </xdr:from>
    <xdr:to>
      <xdr:col>6</xdr:col>
      <xdr:colOff>666749</xdr:colOff>
      <xdr:row>6</xdr:row>
      <xdr:rowOff>180975</xdr:rowOff>
    </xdr:to>
    <xdr:sp macro="" textlink="">
      <xdr:nvSpPr>
        <xdr:cNvPr id="3" name="Rechteck 2"/>
        <xdr:cNvSpPr/>
      </xdr:nvSpPr>
      <xdr:spPr>
        <a:xfrm>
          <a:off x="57149" y="95249"/>
          <a:ext cx="7010400" cy="1228726"/>
        </a:xfrm>
        <a:prstGeom prst="rect">
          <a:avLst/>
        </a:prstGeom>
        <a:solidFill>
          <a:schemeClr val="accent1">
            <a:lumMod val="40000"/>
            <a:lumOff val="60000"/>
          </a:schemeClr>
        </a:solidFill>
        <a:ln>
          <a:solidFill>
            <a:schemeClr val="tx2">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gn="l"/>
          <a:r>
            <a:rPr lang="de-DE" sz="1100">
              <a:solidFill>
                <a:schemeClr val="tx1"/>
              </a:solidFill>
              <a:effectLst/>
              <a:latin typeface="+mn-lt"/>
              <a:ea typeface="+mn-ea"/>
              <a:cs typeface="+mn-cs"/>
            </a:rPr>
            <a:t>Hier</a:t>
          </a:r>
          <a:r>
            <a:rPr lang="de-DE" sz="1100" baseline="0">
              <a:solidFill>
                <a:schemeClr val="tx1"/>
              </a:solidFill>
              <a:effectLst/>
              <a:latin typeface="+mn-lt"/>
              <a:ea typeface="+mn-ea"/>
              <a:cs typeface="+mn-cs"/>
            </a:rPr>
            <a:t> werden für jede Dimension die Mittelwerte und Standardabweichung als auch Minimal- und Maximalwerte über alle User hinweg angegeben.</a:t>
          </a:r>
        </a:p>
        <a:p>
          <a:pPr algn="l"/>
          <a:endParaRPr lang="de-DE" sz="1100" b="1" baseline="0">
            <a:solidFill>
              <a:schemeClr val="tx1"/>
            </a:solidFill>
            <a:effectLst/>
            <a:latin typeface="+mn-lt"/>
            <a:ea typeface="+mn-ea"/>
            <a:cs typeface="+mn-cs"/>
          </a:endParaRPr>
        </a:p>
        <a:p>
          <a:pPr algn="l"/>
          <a:r>
            <a:rPr lang="de-DE" sz="1100" b="1" baseline="0">
              <a:solidFill>
                <a:schemeClr val="tx1"/>
              </a:solidFill>
              <a:effectLst/>
              <a:latin typeface="+mn-lt"/>
              <a:ea typeface="+mn-ea"/>
              <a:cs typeface="+mn-cs"/>
            </a:rPr>
            <a:t>Wichtig: Bei weniger als 50 Usern müssen die leeren Spalten in der "Einzelauswertung" entfernt werden, da sonst nicht alle Werte berechnet werden können.</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193674</xdr:colOff>
      <xdr:row>0</xdr:row>
      <xdr:rowOff>134936</xdr:rowOff>
    </xdr:from>
    <xdr:to>
      <xdr:col>9</xdr:col>
      <xdr:colOff>723899</xdr:colOff>
      <xdr:row>43</xdr:row>
      <xdr:rowOff>127000</xdr:rowOff>
    </xdr:to>
    <xdr:graphicFrame macro="">
      <xdr:nvGraphicFramePr>
        <xdr:cNvPr id="2" name="Diagramm 1" title="Vergleich der eigenen Website mit branchenübergreifendem Benchmarkwert"/>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tx2">
            <a:lumMod val="40000"/>
            <a:lumOff val="60000"/>
          </a:schemeClr>
        </a:solidFill>
        <a:ln>
          <a:solidFill>
            <a:schemeClr val="tx2">
              <a:lumMod val="20000"/>
              <a:lumOff val="80000"/>
            </a:schemeClr>
          </a:solidFill>
        </a:ln>
      </a:spPr>
      <a:bodyPr vertOverflow="clip" horzOverflow="clip" rtlCol="0" anchor="t"/>
      <a:lstStyle>
        <a:defPPr>
          <a:defRPr sz="1100">
            <a:solidFill>
              <a:schemeClr val="lt1"/>
            </a:solidFill>
            <a:effectLst/>
            <a:latin typeface="+mn-lt"/>
            <a:ea typeface="+mn-ea"/>
            <a:cs typeface="+mn-cs"/>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2"/>
  <sheetViews>
    <sheetView tabSelected="1" workbookViewId="0"/>
  </sheetViews>
  <sheetFormatPr baseColWidth="10" defaultRowHeight="15" x14ac:dyDescent="0.2"/>
  <cols>
    <col min="1" max="1" width="184" customWidth="1"/>
  </cols>
  <sheetData>
    <row r="1" spans="1:1" ht="31" x14ac:dyDescent="0.2">
      <c r="A1" s="46" t="s">
        <v>73</v>
      </c>
    </row>
    <row r="2" spans="1:1" x14ac:dyDescent="0.2">
      <c r="A2" s="47"/>
    </row>
    <row r="3" spans="1:1" ht="16" x14ac:dyDescent="0.2">
      <c r="A3" s="50" t="s">
        <v>74</v>
      </c>
    </row>
    <row r="4" spans="1:1" ht="16" x14ac:dyDescent="0.2">
      <c r="A4" s="50"/>
    </row>
    <row r="5" spans="1:1" ht="16" x14ac:dyDescent="0.2">
      <c r="A5" s="48" t="s">
        <v>75</v>
      </c>
    </row>
    <row r="6" spans="1:1" ht="16" x14ac:dyDescent="0.2">
      <c r="A6" s="50" t="s">
        <v>76</v>
      </c>
    </row>
    <row r="7" spans="1:1" ht="16" x14ac:dyDescent="0.2">
      <c r="A7" s="48"/>
    </row>
    <row r="8" spans="1:1" ht="16" x14ac:dyDescent="0.2">
      <c r="A8" s="48" t="s">
        <v>78</v>
      </c>
    </row>
    <row r="9" spans="1:1" ht="16" x14ac:dyDescent="0.2">
      <c r="A9" s="50" t="s">
        <v>77</v>
      </c>
    </row>
    <row r="10" spans="1:1" ht="16" x14ac:dyDescent="0.2">
      <c r="A10" s="48"/>
    </row>
    <row r="11" spans="1:1" ht="16" x14ac:dyDescent="0.2">
      <c r="A11" s="48" t="s">
        <v>61</v>
      </c>
    </row>
    <row r="12" spans="1:1" ht="48" x14ac:dyDescent="0.2">
      <c r="A12" s="50" t="s">
        <v>79</v>
      </c>
    </row>
    <row r="13" spans="1:1" ht="16" x14ac:dyDescent="0.2">
      <c r="A13" s="48"/>
    </row>
    <row r="14" spans="1:1" ht="16" x14ac:dyDescent="0.2">
      <c r="A14" s="48" t="s">
        <v>62</v>
      </c>
    </row>
    <row r="15" spans="1:1" ht="16" x14ac:dyDescent="0.2">
      <c r="A15" s="49" t="s">
        <v>80</v>
      </c>
    </row>
    <row r="16" spans="1:1" ht="16" x14ac:dyDescent="0.2">
      <c r="A16" s="50" t="s">
        <v>81</v>
      </c>
    </row>
    <row r="17" spans="1:1" ht="16" x14ac:dyDescent="0.2">
      <c r="A17" s="50" t="s">
        <v>82</v>
      </c>
    </row>
    <row r="18" spans="1:1" ht="16" x14ac:dyDescent="0.2">
      <c r="A18" s="50" t="s">
        <v>83</v>
      </c>
    </row>
    <row r="19" spans="1:1" ht="16" x14ac:dyDescent="0.2">
      <c r="A19" s="48"/>
    </row>
    <row r="20" spans="1:1" ht="16" x14ac:dyDescent="0.2">
      <c r="A20" s="49" t="s">
        <v>84</v>
      </c>
    </row>
    <row r="21" spans="1:1" ht="16" x14ac:dyDescent="0.2">
      <c r="A21" s="50" t="s">
        <v>85</v>
      </c>
    </row>
    <row r="22" spans="1:1" ht="16" x14ac:dyDescent="0.2">
      <c r="A22" s="50" t="s">
        <v>86</v>
      </c>
    </row>
    <row r="23" spans="1:1" ht="16" x14ac:dyDescent="0.2">
      <c r="A23" s="50" t="s">
        <v>87</v>
      </c>
    </row>
    <row r="24" spans="1:1" ht="16" x14ac:dyDescent="0.2">
      <c r="A24" s="48"/>
    </row>
    <row r="25" spans="1:1" ht="16" x14ac:dyDescent="0.2">
      <c r="A25" s="49" t="s">
        <v>88</v>
      </c>
    </row>
    <row r="26" spans="1:1" ht="16" x14ac:dyDescent="0.2">
      <c r="A26" s="50" t="s">
        <v>89</v>
      </c>
    </row>
    <row r="27" spans="1:1" ht="16" x14ac:dyDescent="0.2">
      <c r="A27" s="50" t="s">
        <v>90</v>
      </c>
    </row>
    <row r="28" spans="1:1" ht="16" x14ac:dyDescent="0.2">
      <c r="A28" s="50" t="s">
        <v>91</v>
      </c>
    </row>
    <row r="29" spans="1:1" ht="16" x14ac:dyDescent="0.2">
      <c r="A29" s="48"/>
    </row>
    <row r="30" spans="1:1" ht="16" x14ac:dyDescent="0.2">
      <c r="A30" s="48" t="s">
        <v>63</v>
      </c>
    </row>
    <row r="31" spans="1:1" ht="16" x14ac:dyDescent="0.2">
      <c r="A31" s="50" t="s">
        <v>64</v>
      </c>
    </row>
    <row r="32" spans="1:1" ht="16" x14ac:dyDescent="0.2">
      <c r="A32" s="50" t="s">
        <v>65</v>
      </c>
    </row>
    <row r="33" spans="1:1" ht="16" x14ac:dyDescent="0.2">
      <c r="A33" s="50" t="s">
        <v>66</v>
      </c>
    </row>
    <row r="34" spans="1:1" ht="16" x14ac:dyDescent="0.2">
      <c r="A34" s="50" t="s">
        <v>67</v>
      </c>
    </row>
    <row r="35" spans="1:1" ht="16" x14ac:dyDescent="0.2">
      <c r="A35" s="50" t="s">
        <v>68</v>
      </c>
    </row>
    <row r="36" spans="1:1" ht="16" x14ac:dyDescent="0.2">
      <c r="A36" s="50" t="s">
        <v>69</v>
      </c>
    </row>
    <row r="37" spans="1:1" ht="16" x14ac:dyDescent="0.2">
      <c r="A37" s="50" t="s">
        <v>70</v>
      </c>
    </row>
    <row r="38" spans="1:1" ht="16" x14ac:dyDescent="0.2">
      <c r="A38" s="50" t="s">
        <v>71</v>
      </c>
    </row>
    <row r="39" spans="1:1" ht="16" x14ac:dyDescent="0.2">
      <c r="A39" s="48"/>
    </row>
    <row r="40" spans="1:1" ht="16" x14ac:dyDescent="0.2">
      <c r="A40" s="48" t="s">
        <v>72</v>
      </c>
    </row>
    <row r="41" spans="1:1" ht="32" x14ac:dyDescent="0.2">
      <c r="A41" s="50" t="s">
        <v>92</v>
      </c>
    </row>
    <row r="42" spans="1:1" ht="16" x14ac:dyDescent="0.2">
      <c r="A42" s="48"/>
    </row>
  </sheetData>
  <pageMargins left="0.75" right="0.75" top="1" bottom="1" header="0.5" footer="0.5"/>
  <pageSetup paperSize="9" orientation="portrait" horizontalDpi="4294967292" verticalDpi="429496729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J61"/>
  <sheetViews>
    <sheetView topLeftCell="A59" workbookViewId="0">
      <selection activeCell="J13" sqref="J13"/>
    </sheetView>
  </sheetViews>
  <sheetFormatPr baseColWidth="10" defaultRowHeight="15" x14ac:dyDescent="0.2"/>
  <cols>
    <col min="1" max="1" width="10.83203125" customWidth="1"/>
    <col min="3" max="3" width="13.6640625" customWidth="1"/>
    <col min="4" max="4" width="15.1640625" customWidth="1"/>
    <col min="5" max="5" width="12.1640625" customWidth="1"/>
    <col min="8" max="8" width="12.33203125" customWidth="1"/>
    <col min="45" max="45" width="13.1640625" customWidth="1"/>
  </cols>
  <sheetData>
    <row r="8" spans="1:10" ht="14" customHeight="1" thickBot="1" x14ac:dyDescent="0.25">
      <c r="D8" s="22"/>
    </row>
    <row r="9" spans="1:10" ht="15" customHeight="1" thickBot="1" x14ac:dyDescent="0.25">
      <c r="A9" s="30" t="s">
        <v>93</v>
      </c>
      <c r="B9" s="72" t="s">
        <v>94</v>
      </c>
      <c r="C9" s="73"/>
      <c r="D9" s="73"/>
      <c r="E9" s="74" t="s">
        <v>98</v>
      </c>
      <c r="F9" s="75"/>
      <c r="G9" s="76"/>
      <c r="H9" s="74" t="s">
        <v>105</v>
      </c>
      <c r="I9" s="75"/>
      <c r="J9" s="76"/>
    </row>
    <row r="10" spans="1:10" x14ac:dyDescent="0.2">
      <c r="A10" s="29" t="s">
        <v>21</v>
      </c>
      <c r="B10" s="52" t="s">
        <v>95</v>
      </c>
      <c r="C10" s="53" t="s">
        <v>96</v>
      </c>
      <c r="D10" s="54" t="s">
        <v>97</v>
      </c>
      <c r="E10" s="55" t="s">
        <v>99</v>
      </c>
      <c r="F10" s="54" t="s">
        <v>100</v>
      </c>
      <c r="G10" s="64" t="s">
        <v>101</v>
      </c>
      <c r="H10" s="56" t="s">
        <v>102</v>
      </c>
      <c r="I10" s="53" t="s">
        <v>103</v>
      </c>
      <c r="J10" s="71" t="s">
        <v>104</v>
      </c>
    </row>
    <row r="11" spans="1:10" ht="60" customHeight="1" x14ac:dyDescent="0.2">
      <c r="A11" s="31" t="s">
        <v>20</v>
      </c>
      <c r="B11" s="57" t="s">
        <v>81</v>
      </c>
      <c r="C11" s="58" t="s">
        <v>82</v>
      </c>
      <c r="D11" s="59" t="s">
        <v>83</v>
      </c>
      <c r="E11" s="60" t="s">
        <v>85</v>
      </c>
      <c r="F11" s="59" t="s">
        <v>86</v>
      </c>
      <c r="G11" s="65" t="s">
        <v>87</v>
      </c>
      <c r="H11" s="59" t="s">
        <v>89</v>
      </c>
      <c r="I11" s="58" t="s">
        <v>90</v>
      </c>
      <c r="J11" s="68" t="s">
        <v>91</v>
      </c>
    </row>
    <row r="12" spans="1:10" x14ac:dyDescent="0.2">
      <c r="A12" s="6" t="s">
        <v>0</v>
      </c>
      <c r="B12" s="23">
        <v>1</v>
      </c>
      <c r="C12" s="5">
        <v>1</v>
      </c>
      <c r="D12" s="2">
        <v>1</v>
      </c>
      <c r="E12" s="27">
        <v>7</v>
      </c>
      <c r="F12" s="2">
        <v>6</v>
      </c>
      <c r="G12" s="66">
        <v>7</v>
      </c>
      <c r="H12" s="2">
        <v>1</v>
      </c>
      <c r="I12" s="5">
        <v>1</v>
      </c>
      <c r="J12" s="69">
        <v>1</v>
      </c>
    </row>
    <row r="13" spans="1:10" x14ac:dyDescent="0.2">
      <c r="A13" s="6" t="s">
        <v>1</v>
      </c>
      <c r="B13" s="23">
        <v>2</v>
      </c>
      <c r="C13" s="3">
        <v>2</v>
      </c>
      <c r="D13" s="1">
        <v>2</v>
      </c>
      <c r="E13" s="27">
        <v>2</v>
      </c>
      <c r="F13" s="1">
        <v>3</v>
      </c>
      <c r="G13" s="66">
        <v>2</v>
      </c>
      <c r="H13" s="2">
        <v>2</v>
      </c>
      <c r="I13" s="3">
        <v>2</v>
      </c>
      <c r="J13" s="69">
        <v>6</v>
      </c>
    </row>
    <row r="14" spans="1:10" x14ac:dyDescent="0.2">
      <c r="A14" s="6" t="s">
        <v>2</v>
      </c>
      <c r="B14" s="23">
        <v>3</v>
      </c>
      <c r="C14" s="3">
        <v>3</v>
      </c>
      <c r="D14" s="1">
        <v>3</v>
      </c>
      <c r="E14" s="27">
        <v>3</v>
      </c>
      <c r="F14" s="1">
        <v>3</v>
      </c>
      <c r="G14" s="66">
        <v>3</v>
      </c>
      <c r="H14" s="2">
        <v>3</v>
      </c>
      <c r="I14" s="3">
        <v>3</v>
      </c>
      <c r="J14" s="69">
        <v>6</v>
      </c>
    </row>
    <row r="15" spans="1:10" x14ac:dyDescent="0.2">
      <c r="A15" s="6" t="s">
        <v>3</v>
      </c>
      <c r="B15" s="23">
        <v>4</v>
      </c>
      <c r="C15" s="3">
        <v>4</v>
      </c>
      <c r="D15" s="1">
        <v>4</v>
      </c>
      <c r="E15" s="27">
        <v>4</v>
      </c>
      <c r="F15" s="1">
        <v>4</v>
      </c>
      <c r="G15" s="66">
        <v>4</v>
      </c>
      <c r="H15" s="2">
        <v>4</v>
      </c>
      <c r="I15" s="3">
        <v>4</v>
      </c>
      <c r="J15" s="69">
        <v>6</v>
      </c>
    </row>
    <row r="16" spans="1:10" x14ac:dyDescent="0.2">
      <c r="A16" s="6" t="s">
        <v>4</v>
      </c>
      <c r="B16" s="23">
        <v>5</v>
      </c>
      <c r="C16" s="3">
        <v>5</v>
      </c>
      <c r="D16" s="1">
        <v>5</v>
      </c>
      <c r="E16" s="27">
        <v>5</v>
      </c>
      <c r="F16" s="1">
        <v>5</v>
      </c>
      <c r="G16" s="66">
        <v>5</v>
      </c>
      <c r="H16" s="2">
        <v>5</v>
      </c>
      <c r="I16" s="3">
        <v>5</v>
      </c>
      <c r="J16" s="69">
        <v>6</v>
      </c>
    </row>
    <row r="17" spans="1:10" x14ac:dyDescent="0.2">
      <c r="A17" s="6" t="s">
        <v>5</v>
      </c>
      <c r="B17" s="23">
        <v>6</v>
      </c>
      <c r="C17" s="3">
        <v>6</v>
      </c>
      <c r="D17" s="1">
        <v>6</v>
      </c>
      <c r="E17" s="27">
        <v>6</v>
      </c>
      <c r="F17" s="1">
        <v>6</v>
      </c>
      <c r="G17" s="66">
        <v>6</v>
      </c>
      <c r="H17" s="2">
        <v>6</v>
      </c>
      <c r="I17" s="3">
        <v>6</v>
      </c>
      <c r="J17" s="69">
        <v>6</v>
      </c>
    </row>
    <row r="18" spans="1:10" x14ac:dyDescent="0.2">
      <c r="A18" s="6" t="s">
        <v>6</v>
      </c>
      <c r="B18" s="23">
        <v>6</v>
      </c>
      <c r="C18" s="3">
        <v>6</v>
      </c>
      <c r="D18" s="1">
        <v>6</v>
      </c>
      <c r="E18" s="27">
        <v>6</v>
      </c>
      <c r="F18" s="1">
        <v>6</v>
      </c>
      <c r="G18" s="66">
        <v>6</v>
      </c>
      <c r="H18" s="2">
        <v>6</v>
      </c>
      <c r="I18" s="3">
        <v>6</v>
      </c>
      <c r="J18" s="69">
        <v>6</v>
      </c>
    </row>
    <row r="19" spans="1:10" x14ac:dyDescent="0.2">
      <c r="A19" s="6" t="s">
        <v>7</v>
      </c>
      <c r="B19" s="23">
        <v>5</v>
      </c>
      <c r="C19" s="3">
        <v>5</v>
      </c>
      <c r="D19" s="1">
        <v>5</v>
      </c>
      <c r="E19" s="27">
        <v>5</v>
      </c>
      <c r="F19" s="1">
        <v>5</v>
      </c>
      <c r="G19" s="66">
        <v>5</v>
      </c>
      <c r="H19" s="2">
        <v>5</v>
      </c>
      <c r="I19" s="3">
        <v>5</v>
      </c>
      <c r="J19" s="69">
        <v>6</v>
      </c>
    </row>
    <row r="20" spans="1:10" x14ac:dyDescent="0.2">
      <c r="A20" s="6" t="s">
        <v>8</v>
      </c>
      <c r="B20" s="23">
        <v>3</v>
      </c>
      <c r="C20" s="3">
        <v>3</v>
      </c>
      <c r="D20" s="1">
        <v>3</v>
      </c>
      <c r="E20" s="27">
        <v>3</v>
      </c>
      <c r="F20" s="1">
        <v>3</v>
      </c>
      <c r="G20" s="66">
        <v>3</v>
      </c>
      <c r="H20" s="2">
        <v>3</v>
      </c>
      <c r="I20" s="3">
        <v>3</v>
      </c>
      <c r="J20" s="69">
        <v>6</v>
      </c>
    </row>
    <row r="21" spans="1:10" x14ac:dyDescent="0.2">
      <c r="A21" s="6" t="s">
        <v>9</v>
      </c>
      <c r="B21" s="23">
        <v>7</v>
      </c>
      <c r="C21" s="3">
        <v>7</v>
      </c>
      <c r="D21" s="1">
        <v>7</v>
      </c>
      <c r="E21" s="27">
        <v>7</v>
      </c>
      <c r="F21" s="1">
        <v>7</v>
      </c>
      <c r="G21" s="66">
        <v>7</v>
      </c>
      <c r="H21" s="2">
        <v>7</v>
      </c>
      <c r="I21" s="3">
        <v>7</v>
      </c>
      <c r="J21" s="69">
        <v>6</v>
      </c>
    </row>
    <row r="22" spans="1:10" x14ac:dyDescent="0.2">
      <c r="A22" s="6" t="s">
        <v>10</v>
      </c>
      <c r="B22" s="23">
        <v>5</v>
      </c>
      <c r="C22" s="3">
        <v>5</v>
      </c>
      <c r="D22" s="1">
        <v>5</v>
      </c>
      <c r="E22" s="27">
        <v>5</v>
      </c>
      <c r="F22" s="1">
        <v>5</v>
      </c>
      <c r="G22" s="66">
        <v>5</v>
      </c>
      <c r="H22" s="2">
        <v>5</v>
      </c>
      <c r="I22" s="3">
        <v>5</v>
      </c>
      <c r="J22" s="69">
        <v>6</v>
      </c>
    </row>
    <row r="23" spans="1:10" x14ac:dyDescent="0.2">
      <c r="A23" s="6" t="s">
        <v>11</v>
      </c>
      <c r="B23" s="23">
        <v>1</v>
      </c>
      <c r="C23" s="3">
        <v>1</v>
      </c>
      <c r="D23" s="1">
        <v>1</v>
      </c>
      <c r="E23" s="27">
        <v>1</v>
      </c>
      <c r="F23" s="1">
        <v>1</v>
      </c>
      <c r="G23" s="66">
        <v>1</v>
      </c>
      <c r="H23" s="2">
        <v>1</v>
      </c>
      <c r="I23" s="3">
        <v>1</v>
      </c>
      <c r="J23" s="69">
        <v>6</v>
      </c>
    </row>
    <row r="24" spans="1:10" x14ac:dyDescent="0.2">
      <c r="A24" s="6" t="s">
        <v>12</v>
      </c>
      <c r="B24" s="23">
        <v>2</v>
      </c>
      <c r="C24" s="3">
        <v>2</v>
      </c>
      <c r="D24" s="1">
        <v>2</v>
      </c>
      <c r="E24" s="27">
        <v>2</v>
      </c>
      <c r="F24" s="1">
        <v>2</v>
      </c>
      <c r="G24" s="66">
        <v>2</v>
      </c>
      <c r="H24" s="2">
        <v>2</v>
      </c>
      <c r="I24" s="3">
        <v>2</v>
      </c>
      <c r="J24" s="69">
        <v>6</v>
      </c>
    </row>
    <row r="25" spans="1:10" x14ac:dyDescent="0.2">
      <c r="A25" s="6" t="s">
        <v>13</v>
      </c>
      <c r="B25" s="23">
        <v>3</v>
      </c>
      <c r="C25" s="3">
        <v>3</v>
      </c>
      <c r="D25" s="1">
        <v>3</v>
      </c>
      <c r="E25" s="27">
        <v>3</v>
      </c>
      <c r="F25" s="1">
        <v>3</v>
      </c>
      <c r="G25" s="66">
        <v>3</v>
      </c>
      <c r="H25" s="2">
        <v>3</v>
      </c>
      <c r="I25" s="3">
        <v>3</v>
      </c>
      <c r="J25" s="69">
        <v>6</v>
      </c>
    </row>
    <row r="26" spans="1:10" x14ac:dyDescent="0.2">
      <c r="A26" s="6" t="s">
        <v>14</v>
      </c>
      <c r="B26" s="23">
        <v>4</v>
      </c>
      <c r="C26" s="3">
        <v>4</v>
      </c>
      <c r="D26" s="1">
        <v>4</v>
      </c>
      <c r="E26" s="27">
        <v>4</v>
      </c>
      <c r="F26" s="1">
        <v>4</v>
      </c>
      <c r="G26" s="66">
        <v>4</v>
      </c>
      <c r="H26" s="2">
        <v>4</v>
      </c>
      <c r="I26" s="3">
        <v>4</v>
      </c>
      <c r="J26" s="69">
        <v>6</v>
      </c>
    </row>
    <row r="27" spans="1:10" x14ac:dyDescent="0.2">
      <c r="A27" s="6" t="s">
        <v>15</v>
      </c>
      <c r="B27" s="23">
        <v>5</v>
      </c>
      <c r="C27" s="3">
        <v>5</v>
      </c>
      <c r="D27" s="1">
        <v>5</v>
      </c>
      <c r="E27" s="27">
        <v>5</v>
      </c>
      <c r="F27" s="1">
        <v>5</v>
      </c>
      <c r="G27" s="66">
        <v>5</v>
      </c>
      <c r="H27" s="2">
        <v>5</v>
      </c>
      <c r="I27" s="3">
        <v>5</v>
      </c>
      <c r="J27" s="69">
        <v>6</v>
      </c>
    </row>
    <row r="28" spans="1:10" x14ac:dyDescent="0.2">
      <c r="A28" s="6" t="s">
        <v>16</v>
      </c>
      <c r="B28" s="23">
        <v>6</v>
      </c>
      <c r="C28" s="3">
        <v>6</v>
      </c>
      <c r="D28" s="1">
        <v>6</v>
      </c>
      <c r="E28" s="27">
        <v>6</v>
      </c>
      <c r="F28" s="1">
        <v>6</v>
      </c>
      <c r="G28" s="66">
        <v>6</v>
      </c>
      <c r="H28" s="2">
        <v>6</v>
      </c>
      <c r="I28" s="3">
        <v>6</v>
      </c>
      <c r="J28" s="69">
        <v>6</v>
      </c>
    </row>
    <row r="29" spans="1:10" x14ac:dyDescent="0.2">
      <c r="A29" s="6" t="s">
        <v>17</v>
      </c>
      <c r="B29" s="23">
        <v>1</v>
      </c>
      <c r="C29" s="3">
        <v>1</v>
      </c>
      <c r="D29" s="1">
        <v>1</v>
      </c>
      <c r="E29" s="27">
        <v>1</v>
      </c>
      <c r="F29" s="1">
        <v>2</v>
      </c>
      <c r="G29" s="66">
        <v>1</v>
      </c>
      <c r="H29" s="2">
        <v>1</v>
      </c>
      <c r="I29" s="3">
        <v>1</v>
      </c>
      <c r="J29" s="69">
        <v>6</v>
      </c>
    </row>
    <row r="30" spans="1:10" x14ac:dyDescent="0.2">
      <c r="A30" s="6" t="s">
        <v>18</v>
      </c>
      <c r="B30" s="23">
        <v>1</v>
      </c>
      <c r="C30" s="3">
        <v>1</v>
      </c>
      <c r="D30" s="1">
        <v>1</v>
      </c>
      <c r="E30" s="27">
        <v>1</v>
      </c>
      <c r="F30" s="1">
        <v>2</v>
      </c>
      <c r="G30" s="66">
        <v>1</v>
      </c>
      <c r="H30" s="2">
        <v>1</v>
      </c>
      <c r="I30" s="3">
        <v>1</v>
      </c>
      <c r="J30" s="69">
        <v>6</v>
      </c>
    </row>
    <row r="31" spans="1:10" x14ac:dyDescent="0.2">
      <c r="A31" s="6" t="s">
        <v>19</v>
      </c>
      <c r="B31" s="23">
        <v>1</v>
      </c>
      <c r="C31" s="3">
        <v>1</v>
      </c>
      <c r="D31" s="1">
        <v>1</v>
      </c>
      <c r="E31" s="27">
        <v>1</v>
      </c>
      <c r="F31" s="1">
        <v>3</v>
      </c>
      <c r="G31" s="66">
        <v>1</v>
      </c>
      <c r="H31" s="2">
        <v>1</v>
      </c>
      <c r="I31" s="3">
        <v>1</v>
      </c>
      <c r="J31" s="69">
        <v>6</v>
      </c>
    </row>
    <row r="32" spans="1:10" x14ac:dyDescent="0.2">
      <c r="A32" s="6" t="s">
        <v>25</v>
      </c>
      <c r="B32" s="23">
        <v>3</v>
      </c>
      <c r="C32" s="3">
        <v>3</v>
      </c>
      <c r="D32" s="1">
        <v>3</v>
      </c>
      <c r="E32" s="27">
        <v>3</v>
      </c>
      <c r="F32" s="1">
        <v>3</v>
      </c>
      <c r="G32" s="66">
        <v>3</v>
      </c>
      <c r="H32" s="2">
        <v>3</v>
      </c>
      <c r="I32" s="3">
        <v>3</v>
      </c>
      <c r="J32" s="69">
        <v>6</v>
      </c>
    </row>
    <row r="33" spans="1:10" x14ac:dyDescent="0.2">
      <c r="A33" s="6" t="s">
        <v>26</v>
      </c>
      <c r="B33" s="23">
        <v>4</v>
      </c>
      <c r="C33" s="3">
        <v>4</v>
      </c>
      <c r="D33" s="1">
        <v>4</v>
      </c>
      <c r="E33" s="27">
        <v>4</v>
      </c>
      <c r="F33" s="1">
        <v>4</v>
      </c>
      <c r="G33" s="66">
        <v>4</v>
      </c>
      <c r="H33" s="2">
        <v>4</v>
      </c>
      <c r="I33" s="3">
        <v>4</v>
      </c>
      <c r="J33" s="69">
        <v>6</v>
      </c>
    </row>
    <row r="34" spans="1:10" x14ac:dyDescent="0.2">
      <c r="A34" s="6" t="s">
        <v>27</v>
      </c>
      <c r="B34" s="23">
        <v>5</v>
      </c>
      <c r="C34" s="3">
        <v>5</v>
      </c>
      <c r="D34" s="1">
        <v>5</v>
      </c>
      <c r="E34" s="27">
        <v>5</v>
      </c>
      <c r="F34" s="1">
        <v>5</v>
      </c>
      <c r="G34" s="66">
        <v>5</v>
      </c>
      <c r="H34" s="2">
        <v>5</v>
      </c>
      <c r="I34" s="3">
        <v>5</v>
      </c>
      <c r="J34" s="69">
        <v>6</v>
      </c>
    </row>
    <row r="35" spans="1:10" x14ac:dyDescent="0.2">
      <c r="A35" s="6" t="s">
        <v>28</v>
      </c>
      <c r="B35" s="23">
        <v>7</v>
      </c>
      <c r="C35" s="3">
        <v>7</v>
      </c>
      <c r="D35" s="1">
        <v>7</v>
      </c>
      <c r="E35" s="27">
        <v>7</v>
      </c>
      <c r="F35" s="1">
        <v>7</v>
      </c>
      <c r="G35" s="66">
        <v>7</v>
      </c>
      <c r="H35" s="2">
        <v>7</v>
      </c>
      <c r="I35" s="3">
        <v>7</v>
      </c>
      <c r="J35" s="69">
        <v>6</v>
      </c>
    </row>
    <row r="36" spans="1:10" x14ac:dyDescent="0.2">
      <c r="A36" s="6" t="s">
        <v>29</v>
      </c>
      <c r="B36" s="23">
        <v>1</v>
      </c>
      <c r="C36" s="3">
        <v>1</v>
      </c>
      <c r="D36" s="1">
        <v>1</v>
      </c>
      <c r="E36" s="27">
        <v>1</v>
      </c>
      <c r="F36" s="1">
        <v>1</v>
      </c>
      <c r="G36" s="66">
        <v>1</v>
      </c>
      <c r="H36" s="2">
        <v>1</v>
      </c>
      <c r="I36" s="3">
        <v>1</v>
      </c>
      <c r="J36" s="69">
        <v>6</v>
      </c>
    </row>
    <row r="37" spans="1:10" x14ac:dyDescent="0.2">
      <c r="A37" s="6" t="s">
        <v>30</v>
      </c>
      <c r="B37" s="23">
        <v>2</v>
      </c>
      <c r="C37" s="3">
        <v>2</v>
      </c>
      <c r="D37" s="1">
        <v>2</v>
      </c>
      <c r="E37" s="27">
        <v>2</v>
      </c>
      <c r="F37" s="1">
        <v>2</v>
      </c>
      <c r="G37" s="66">
        <v>2</v>
      </c>
      <c r="H37" s="2">
        <v>2</v>
      </c>
      <c r="I37" s="3">
        <v>2</v>
      </c>
      <c r="J37" s="69">
        <v>6</v>
      </c>
    </row>
    <row r="38" spans="1:10" x14ac:dyDescent="0.2">
      <c r="A38" s="6" t="s">
        <v>31</v>
      </c>
      <c r="B38" s="23">
        <v>3</v>
      </c>
      <c r="C38" s="3">
        <v>3</v>
      </c>
      <c r="D38" s="1">
        <v>3</v>
      </c>
      <c r="E38" s="27">
        <v>3</v>
      </c>
      <c r="F38" s="1">
        <v>3</v>
      </c>
      <c r="G38" s="66">
        <v>3</v>
      </c>
      <c r="H38" s="2">
        <v>3</v>
      </c>
      <c r="I38" s="3">
        <v>3</v>
      </c>
      <c r="J38" s="69">
        <v>6</v>
      </c>
    </row>
    <row r="39" spans="1:10" x14ac:dyDescent="0.2">
      <c r="A39" s="6" t="s">
        <v>32</v>
      </c>
      <c r="B39" s="23">
        <v>4</v>
      </c>
      <c r="C39" s="3">
        <v>4</v>
      </c>
      <c r="D39" s="1">
        <v>4</v>
      </c>
      <c r="E39" s="27">
        <v>4</v>
      </c>
      <c r="F39" s="1">
        <v>4</v>
      </c>
      <c r="G39" s="66">
        <v>4</v>
      </c>
      <c r="H39" s="2">
        <v>4</v>
      </c>
      <c r="I39" s="3">
        <v>4</v>
      </c>
      <c r="J39" s="69">
        <v>6</v>
      </c>
    </row>
    <row r="40" spans="1:10" x14ac:dyDescent="0.2">
      <c r="A40" s="6" t="s">
        <v>33</v>
      </c>
      <c r="B40" s="23">
        <v>5</v>
      </c>
      <c r="C40" s="3">
        <v>5</v>
      </c>
      <c r="D40" s="1">
        <v>5</v>
      </c>
      <c r="E40" s="27">
        <v>5</v>
      </c>
      <c r="F40" s="1">
        <v>5</v>
      </c>
      <c r="G40" s="66">
        <v>5</v>
      </c>
      <c r="H40" s="2">
        <v>5</v>
      </c>
      <c r="I40" s="3">
        <v>5</v>
      </c>
      <c r="J40" s="69">
        <v>6</v>
      </c>
    </row>
    <row r="41" spans="1:10" x14ac:dyDescent="0.2">
      <c r="A41" s="6" t="s">
        <v>34</v>
      </c>
      <c r="B41" s="23">
        <v>6</v>
      </c>
      <c r="C41" s="3">
        <v>6</v>
      </c>
      <c r="D41" s="1">
        <v>6</v>
      </c>
      <c r="E41" s="27">
        <v>6</v>
      </c>
      <c r="F41" s="1">
        <v>6</v>
      </c>
      <c r="G41" s="66">
        <v>6</v>
      </c>
      <c r="H41" s="2">
        <v>6</v>
      </c>
      <c r="I41" s="3">
        <v>6</v>
      </c>
      <c r="J41" s="69">
        <v>6</v>
      </c>
    </row>
    <row r="42" spans="1:10" x14ac:dyDescent="0.2">
      <c r="A42" s="6" t="s">
        <v>35</v>
      </c>
      <c r="B42" s="23">
        <v>3</v>
      </c>
      <c r="C42" s="3">
        <v>3</v>
      </c>
      <c r="D42" s="1">
        <v>3</v>
      </c>
      <c r="E42" s="27">
        <v>3</v>
      </c>
      <c r="F42" s="1">
        <v>3</v>
      </c>
      <c r="G42" s="66">
        <v>3</v>
      </c>
      <c r="H42" s="2">
        <v>3</v>
      </c>
      <c r="I42" s="3">
        <v>3</v>
      </c>
      <c r="J42" s="69">
        <v>6</v>
      </c>
    </row>
    <row r="43" spans="1:10" x14ac:dyDescent="0.2">
      <c r="A43" s="6" t="s">
        <v>36</v>
      </c>
      <c r="B43" s="23">
        <v>7</v>
      </c>
      <c r="C43" s="3">
        <v>7</v>
      </c>
      <c r="D43" s="1">
        <v>7</v>
      </c>
      <c r="E43" s="27">
        <v>7</v>
      </c>
      <c r="F43" s="1">
        <v>7</v>
      </c>
      <c r="G43" s="66">
        <v>7</v>
      </c>
      <c r="H43" s="2">
        <v>7</v>
      </c>
      <c r="I43" s="3">
        <v>7</v>
      </c>
      <c r="J43" s="69">
        <v>6</v>
      </c>
    </row>
    <row r="44" spans="1:10" x14ac:dyDescent="0.2">
      <c r="A44" s="6" t="s">
        <v>37</v>
      </c>
      <c r="B44" s="23">
        <v>5</v>
      </c>
      <c r="C44" s="3">
        <v>5</v>
      </c>
      <c r="D44" s="1">
        <v>5</v>
      </c>
      <c r="E44" s="27">
        <v>5</v>
      </c>
      <c r="F44" s="1">
        <v>5</v>
      </c>
      <c r="G44" s="66">
        <v>5</v>
      </c>
      <c r="H44" s="2">
        <v>5</v>
      </c>
      <c r="I44" s="3">
        <v>5</v>
      </c>
      <c r="J44" s="69">
        <v>6</v>
      </c>
    </row>
    <row r="45" spans="1:10" x14ac:dyDescent="0.2">
      <c r="A45" s="6" t="s">
        <v>38</v>
      </c>
      <c r="B45" s="23">
        <v>2</v>
      </c>
      <c r="C45" s="3">
        <v>2</v>
      </c>
      <c r="D45" s="1">
        <v>2</v>
      </c>
      <c r="E45" s="27">
        <v>2</v>
      </c>
      <c r="F45" s="1">
        <v>2</v>
      </c>
      <c r="G45" s="66">
        <v>2</v>
      </c>
      <c r="H45" s="2">
        <v>2</v>
      </c>
      <c r="I45" s="3">
        <v>2</v>
      </c>
      <c r="J45" s="69">
        <v>6</v>
      </c>
    </row>
    <row r="46" spans="1:10" x14ac:dyDescent="0.2">
      <c r="A46" s="6" t="s">
        <v>39</v>
      </c>
      <c r="B46" s="23">
        <v>1</v>
      </c>
      <c r="C46" s="3">
        <v>1</v>
      </c>
      <c r="D46" s="1">
        <v>1</v>
      </c>
      <c r="E46" s="27">
        <v>1</v>
      </c>
      <c r="F46" s="1">
        <v>1</v>
      </c>
      <c r="G46" s="66">
        <v>1</v>
      </c>
      <c r="H46" s="2">
        <v>1</v>
      </c>
      <c r="I46" s="3">
        <v>1</v>
      </c>
      <c r="J46" s="69">
        <v>6</v>
      </c>
    </row>
    <row r="47" spans="1:10" x14ac:dyDescent="0.2">
      <c r="A47" s="6" t="s">
        <v>40</v>
      </c>
      <c r="B47" s="23">
        <v>2</v>
      </c>
      <c r="C47" s="3">
        <v>2</v>
      </c>
      <c r="D47" s="1">
        <v>2</v>
      </c>
      <c r="E47" s="27">
        <v>2</v>
      </c>
      <c r="F47" s="1">
        <v>2</v>
      </c>
      <c r="G47" s="66">
        <v>2</v>
      </c>
      <c r="H47" s="2">
        <v>2</v>
      </c>
      <c r="I47" s="3">
        <v>2</v>
      </c>
      <c r="J47" s="69">
        <v>6</v>
      </c>
    </row>
    <row r="48" spans="1:10" x14ac:dyDescent="0.2">
      <c r="A48" s="6" t="s">
        <v>41</v>
      </c>
      <c r="B48" s="23">
        <v>3</v>
      </c>
      <c r="C48" s="3">
        <v>3</v>
      </c>
      <c r="D48" s="1">
        <v>3</v>
      </c>
      <c r="E48" s="27">
        <v>3</v>
      </c>
      <c r="F48" s="1">
        <v>3</v>
      </c>
      <c r="G48" s="66">
        <v>3</v>
      </c>
      <c r="H48" s="2">
        <v>3</v>
      </c>
      <c r="I48" s="3">
        <v>3</v>
      </c>
      <c r="J48" s="69">
        <v>6</v>
      </c>
    </row>
    <row r="49" spans="1:10" x14ac:dyDescent="0.2">
      <c r="A49" s="6" t="s">
        <v>42</v>
      </c>
      <c r="B49" s="23">
        <v>4</v>
      </c>
      <c r="C49" s="3">
        <v>4</v>
      </c>
      <c r="D49" s="1">
        <v>4</v>
      </c>
      <c r="E49" s="27">
        <v>4</v>
      </c>
      <c r="F49" s="1">
        <v>4</v>
      </c>
      <c r="G49" s="66">
        <v>4</v>
      </c>
      <c r="H49" s="2">
        <v>4</v>
      </c>
      <c r="I49" s="3">
        <v>4</v>
      </c>
      <c r="J49" s="69">
        <v>6</v>
      </c>
    </row>
    <row r="50" spans="1:10" x14ac:dyDescent="0.2">
      <c r="A50" s="6" t="s">
        <v>43</v>
      </c>
      <c r="B50" s="23">
        <v>5</v>
      </c>
      <c r="C50" s="3">
        <v>5</v>
      </c>
      <c r="D50" s="1">
        <v>5</v>
      </c>
      <c r="E50" s="27">
        <v>5</v>
      </c>
      <c r="F50" s="1">
        <v>5</v>
      </c>
      <c r="G50" s="66">
        <v>5</v>
      </c>
      <c r="H50" s="2">
        <v>5</v>
      </c>
      <c r="I50" s="3">
        <v>5</v>
      </c>
      <c r="J50" s="69">
        <v>6</v>
      </c>
    </row>
    <row r="51" spans="1:10" x14ac:dyDescent="0.2">
      <c r="A51" s="6" t="s">
        <v>44</v>
      </c>
      <c r="B51" s="23">
        <v>6</v>
      </c>
      <c r="C51" s="3">
        <v>6</v>
      </c>
      <c r="D51" s="1">
        <v>6</v>
      </c>
      <c r="E51" s="27">
        <v>6</v>
      </c>
      <c r="F51" s="1">
        <v>6</v>
      </c>
      <c r="G51" s="66">
        <v>6</v>
      </c>
      <c r="H51" s="2">
        <v>6</v>
      </c>
      <c r="I51" s="3">
        <v>6</v>
      </c>
      <c r="J51" s="69">
        <v>6</v>
      </c>
    </row>
    <row r="52" spans="1:10" x14ac:dyDescent="0.2">
      <c r="A52" s="6" t="s">
        <v>45</v>
      </c>
      <c r="B52" s="23">
        <v>3</v>
      </c>
      <c r="C52" s="3">
        <v>3</v>
      </c>
      <c r="D52" s="1">
        <v>3</v>
      </c>
      <c r="E52" s="27">
        <v>3</v>
      </c>
      <c r="F52" s="1">
        <v>3</v>
      </c>
      <c r="G52" s="66">
        <v>3</v>
      </c>
      <c r="H52" s="2">
        <v>3</v>
      </c>
      <c r="I52" s="3">
        <v>3</v>
      </c>
      <c r="J52" s="69">
        <v>6</v>
      </c>
    </row>
    <row r="53" spans="1:10" x14ac:dyDescent="0.2">
      <c r="A53" s="6" t="s">
        <v>46</v>
      </c>
      <c r="B53" s="23">
        <v>3</v>
      </c>
      <c r="C53" s="3">
        <v>3</v>
      </c>
      <c r="D53" s="1">
        <v>3</v>
      </c>
      <c r="E53" s="27">
        <v>3</v>
      </c>
      <c r="F53" s="1">
        <v>3</v>
      </c>
      <c r="G53" s="66">
        <v>3</v>
      </c>
      <c r="H53" s="2">
        <v>3</v>
      </c>
      <c r="I53" s="3">
        <v>3</v>
      </c>
      <c r="J53" s="69">
        <v>6</v>
      </c>
    </row>
    <row r="54" spans="1:10" x14ac:dyDescent="0.2">
      <c r="A54" s="6" t="s">
        <v>47</v>
      </c>
      <c r="B54" s="23">
        <v>1</v>
      </c>
      <c r="C54" s="3">
        <v>1</v>
      </c>
      <c r="D54" s="1">
        <v>1</v>
      </c>
      <c r="E54" s="27">
        <v>1</v>
      </c>
      <c r="F54" s="1">
        <v>1</v>
      </c>
      <c r="G54" s="66">
        <v>1</v>
      </c>
      <c r="H54" s="2">
        <v>1</v>
      </c>
      <c r="I54" s="3">
        <v>1</v>
      </c>
      <c r="J54" s="69">
        <v>1</v>
      </c>
    </row>
    <row r="55" spans="1:10" x14ac:dyDescent="0.2">
      <c r="A55" s="6" t="s">
        <v>48</v>
      </c>
      <c r="B55" s="23">
        <v>2</v>
      </c>
      <c r="C55" s="3">
        <v>2</v>
      </c>
      <c r="D55" s="1">
        <v>2</v>
      </c>
      <c r="E55" s="27">
        <v>2</v>
      </c>
      <c r="F55" s="1">
        <v>2</v>
      </c>
      <c r="G55" s="66">
        <v>2</v>
      </c>
      <c r="H55" s="2">
        <v>2</v>
      </c>
      <c r="I55" s="3">
        <v>2</v>
      </c>
      <c r="J55" s="69">
        <v>2</v>
      </c>
    </row>
    <row r="56" spans="1:10" x14ac:dyDescent="0.2">
      <c r="A56" s="6" t="s">
        <v>49</v>
      </c>
      <c r="B56" s="23">
        <v>3</v>
      </c>
      <c r="C56" s="3">
        <v>3</v>
      </c>
      <c r="D56" s="1">
        <v>3</v>
      </c>
      <c r="E56" s="27">
        <v>3</v>
      </c>
      <c r="F56" s="1">
        <v>3</v>
      </c>
      <c r="G56" s="66">
        <v>3</v>
      </c>
      <c r="H56" s="2">
        <v>3</v>
      </c>
      <c r="I56" s="3">
        <v>3</v>
      </c>
      <c r="J56" s="69">
        <v>3</v>
      </c>
    </row>
    <row r="57" spans="1:10" x14ac:dyDescent="0.2">
      <c r="A57" s="6" t="s">
        <v>50</v>
      </c>
      <c r="B57" s="23">
        <v>4</v>
      </c>
      <c r="C57" s="3">
        <v>4</v>
      </c>
      <c r="D57" s="1">
        <v>4</v>
      </c>
      <c r="E57" s="27">
        <v>4</v>
      </c>
      <c r="F57" s="1">
        <v>4</v>
      </c>
      <c r="G57" s="66">
        <v>4</v>
      </c>
      <c r="H57" s="2">
        <v>4</v>
      </c>
      <c r="I57" s="3">
        <v>4</v>
      </c>
      <c r="J57" s="69">
        <v>4</v>
      </c>
    </row>
    <row r="58" spans="1:10" x14ac:dyDescent="0.2">
      <c r="A58" s="6" t="s">
        <v>51</v>
      </c>
      <c r="B58" s="23">
        <v>7</v>
      </c>
      <c r="C58" s="3">
        <v>7</v>
      </c>
      <c r="D58" s="1">
        <v>7</v>
      </c>
      <c r="E58" s="27">
        <v>7</v>
      </c>
      <c r="F58" s="1">
        <v>7</v>
      </c>
      <c r="G58" s="66">
        <v>7</v>
      </c>
      <c r="H58" s="2">
        <v>7</v>
      </c>
      <c r="I58" s="3">
        <v>7</v>
      </c>
      <c r="J58" s="69">
        <v>7</v>
      </c>
    </row>
    <row r="59" spans="1:10" x14ac:dyDescent="0.2">
      <c r="A59" s="6" t="s">
        <v>52</v>
      </c>
      <c r="B59" s="23">
        <v>6</v>
      </c>
      <c r="C59" s="3">
        <v>6</v>
      </c>
      <c r="D59" s="1">
        <v>6</v>
      </c>
      <c r="E59" s="27">
        <v>6</v>
      </c>
      <c r="F59" s="1">
        <v>6</v>
      </c>
      <c r="G59" s="66">
        <v>6</v>
      </c>
      <c r="H59" s="2">
        <v>6</v>
      </c>
      <c r="I59" s="3">
        <v>6</v>
      </c>
      <c r="J59" s="69">
        <v>6</v>
      </c>
    </row>
    <row r="60" spans="1:10" x14ac:dyDescent="0.2">
      <c r="A60" s="6" t="s">
        <v>53</v>
      </c>
      <c r="B60" s="23">
        <v>5</v>
      </c>
      <c r="C60" s="3">
        <v>5</v>
      </c>
      <c r="D60" s="1">
        <v>5</v>
      </c>
      <c r="E60" s="27">
        <v>5</v>
      </c>
      <c r="F60" s="1">
        <v>5</v>
      </c>
      <c r="G60" s="66">
        <v>5</v>
      </c>
      <c r="H60" s="2">
        <v>5</v>
      </c>
      <c r="I60" s="3">
        <v>5</v>
      </c>
      <c r="J60" s="69">
        <v>5</v>
      </c>
    </row>
    <row r="61" spans="1:10" ht="16" thickBot="1" x14ac:dyDescent="0.25">
      <c r="A61" s="6" t="s">
        <v>54</v>
      </c>
      <c r="B61" s="24">
        <v>4</v>
      </c>
      <c r="C61" s="25">
        <v>4</v>
      </c>
      <c r="D61" s="26">
        <v>4</v>
      </c>
      <c r="E61" s="28">
        <v>4</v>
      </c>
      <c r="F61" s="26">
        <v>4</v>
      </c>
      <c r="G61" s="67">
        <v>4</v>
      </c>
      <c r="H61" s="32">
        <v>4</v>
      </c>
      <c r="I61" s="25">
        <v>4</v>
      </c>
      <c r="J61" s="70">
        <v>4</v>
      </c>
    </row>
  </sheetData>
  <mergeCells count="3">
    <mergeCell ref="B9:D9"/>
    <mergeCell ref="E9:G9"/>
    <mergeCell ref="H9:J9"/>
  </mergeCells>
  <pageMargins left="0.7" right="0.7" top="0.78740157499999996" bottom="0.78740157499999996" header="0.3" footer="0.3"/>
  <pageSetup paperSize="9"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F61"/>
  <sheetViews>
    <sheetView workbookViewId="0">
      <selection activeCell="G18" sqref="G18"/>
    </sheetView>
  </sheetViews>
  <sheetFormatPr baseColWidth="10" defaultRowHeight="15" x14ac:dyDescent="0.2"/>
  <cols>
    <col min="3" max="5" width="13.5" customWidth="1"/>
  </cols>
  <sheetData>
    <row r="7" spans="1:6" ht="16" thickBot="1" x14ac:dyDescent="0.25">
      <c r="A7" s="34"/>
      <c r="B7" s="34"/>
      <c r="C7" s="34"/>
      <c r="D7" s="34"/>
      <c r="E7" s="34"/>
    </row>
    <row r="8" spans="1:6" ht="22" thickBot="1" x14ac:dyDescent="0.3">
      <c r="A8" s="77" t="s">
        <v>23</v>
      </c>
      <c r="B8" s="78"/>
      <c r="C8" s="78"/>
      <c r="D8" s="78"/>
      <c r="E8" s="79"/>
      <c r="F8" s="34"/>
    </row>
    <row r="9" spans="1:6" ht="16" thickBot="1" x14ac:dyDescent="0.25">
      <c r="A9" s="35"/>
      <c r="B9" s="80" t="s">
        <v>22</v>
      </c>
      <c r="C9" s="81"/>
      <c r="D9" s="81"/>
      <c r="E9" s="82"/>
    </row>
    <row r="10" spans="1:6" ht="31" thickBot="1" x14ac:dyDescent="0.25">
      <c r="A10" s="36"/>
      <c r="B10" s="51" t="s">
        <v>94</v>
      </c>
      <c r="C10" s="33" t="s">
        <v>98</v>
      </c>
      <c r="D10" s="33" t="s">
        <v>105</v>
      </c>
      <c r="E10" s="40" t="s">
        <v>106</v>
      </c>
    </row>
    <row r="11" spans="1:6" x14ac:dyDescent="0.2">
      <c r="A11" s="37" t="s">
        <v>0</v>
      </c>
      <c r="B11" s="19">
        <f>AVERAGE('WWI-Daten'!B12:'WWI-Daten'!D12)</f>
        <v>1</v>
      </c>
      <c r="C11" s="19">
        <f>AVERAGE('WWI-Daten'!E12:'WWI-Daten'!G12)</f>
        <v>6.666666666666667</v>
      </c>
      <c r="D11" s="19">
        <f>AVERAGE('WWI-Daten'!H12:'WWI-Daten'!J12)</f>
        <v>1</v>
      </c>
      <c r="E11" s="41">
        <f>AVERAGE('WWI-Einzelauswertung'!B11:D11)</f>
        <v>2.8888888888888893</v>
      </c>
    </row>
    <row r="12" spans="1:6" x14ac:dyDescent="0.2">
      <c r="A12" s="38" t="s">
        <v>1</v>
      </c>
      <c r="B12" s="19">
        <f>AVERAGE('WWI-Daten'!B13:'WWI-Daten'!D13)</f>
        <v>2</v>
      </c>
      <c r="C12" s="19">
        <f>AVERAGE('WWI-Daten'!E13:'WWI-Daten'!G13)</f>
        <v>2.3333333333333335</v>
      </c>
      <c r="D12" s="19">
        <f>AVERAGE('WWI-Daten'!H13:'WWI-Daten'!J13)</f>
        <v>3.3333333333333335</v>
      </c>
      <c r="E12" s="41">
        <f>AVERAGE('WWI-Einzelauswertung'!B12:D12)</f>
        <v>2.5555555555555558</v>
      </c>
    </row>
    <row r="13" spans="1:6" x14ac:dyDescent="0.2">
      <c r="A13" s="37" t="s">
        <v>2</v>
      </c>
      <c r="B13" s="19">
        <f>AVERAGE('WWI-Daten'!B14:'WWI-Daten'!D14)</f>
        <v>3</v>
      </c>
      <c r="C13" s="19">
        <f>AVERAGE('WWI-Daten'!E14:'WWI-Daten'!G14)</f>
        <v>3</v>
      </c>
      <c r="D13" s="19">
        <f>AVERAGE('WWI-Daten'!H14:'WWI-Daten'!J14)</f>
        <v>4</v>
      </c>
      <c r="E13" s="41">
        <f>AVERAGE('WWI-Einzelauswertung'!B13:D13)</f>
        <v>3.3333333333333335</v>
      </c>
    </row>
    <row r="14" spans="1:6" x14ac:dyDescent="0.2">
      <c r="A14" s="38" t="s">
        <v>3</v>
      </c>
      <c r="B14" s="19">
        <f>AVERAGE('WWI-Daten'!B15:'WWI-Daten'!D15)</f>
        <v>4</v>
      </c>
      <c r="C14" s="19">
        <f>AVERAGE('WWI-Daten'!E15:'WWI-Daten'!G15)</f>
        <v>4</v>
      </c>
      <c r="D14" s="19">
        <f>AVERAGE('WWI-Daten'!H15:'WWI-Daten'!J15)</f>
        <v>4.666666666666667</v>
      </c>
      <c r="E14" s="41">
        <f>AVERAGE('WWI-Einzelauswertung'!B14:D14)</f>
        <v>4.2222222222222223</v>
      </c>
    </row>
    <row r="15" spans="1:6" x14ac:dyDescent="0.2">
      <c r="A15" s="37" t="s">
        <v>4</v>
      </c>
      <c r="B15" s="19">
        <f>AVERAGE('WWI-Daten'!B16:'WWI-Daten'!D16)</f>
        <v>5</v>
      </c>
      <c r="C15" s="19">
        <f>AVERAGE('WWI-Daten'!E16:'WWI-Daten'!G16)</f>
        <v>5</v>
      </c>
      <c r="D15" s="19">
        <f>AVERAGE('WWI-Daten'!H16:'WWI-Daten'!J16)</f>
        <v>5.333333333333333</v>
      </c>
      <c r="E15" s="41">
        <f>AVERAGE('WWI-Einzelauswertung'!B15:D15)</f>
        <v>5.1111111111111107</v>
      </c>
    </row>
    <row r="16" spans="1:6" x14ac:dyDescent="0.2">
      <c r="A16" s="38" t="s">
        <v>5</v>
      </c>
      <c r="B16" s="19">
        <f>AVERAGE('WWI-Daten'!B17:'WWI-Daten'!D17)</f>
        <v>6</v>
      </c>
      <c r="C16" s="19">
        <f>AVERAGE('WWI-Daten'!E17:'WWI-Daten'!G17)</f>
        <v>6</v>
      </c>
      <c r="D16" s="19">
        <f>AVERAGE('WWI-Daten'!H17:'WWI-Daten'!J17)</f>
        <v>6</v>
      </c>
      <c r="E16" s="41">
        <f>AVERAGE('WWI-Einzelauswertung'!B16:D16)</f>
        <v>6</v>
      </c>
    </row>
    <row r="17" spans="1:5" x14ac:dyDescent="0.2">
      <c r="A17" s="37" t="s">
        <v>6</v>
      </c>
      <c r="B17" s="19">
        <f>AVERAGE('WWI-Daten'!B18:'WWI-Daten'!D18)</f>
        <v>6</v>
      </c>
      <c r="C17" s="19">
        <f>AVERAGE('WWI-Daten'!E18:'WWI-Daten'!G18)</f>
        <v>6</v>
      </c>
      <c r="D17" s="19">
        <f>AVERAGE('WWI-Daten'!H18:'WWI-Daten'!J18)</f>
        <v>6</v>
      </c>
      <c r="E17" s="41">
        <f>AVERAGE('WWI-Einzelauswertung'!B17:D17)</f>
        <v>6</v>
      </c>
    </row>
    <row r="18" spans="1:5" x14ac:dyDescent="0.2">
      <c r="A18" s="38" t="s">
        <v>7</v>
      </c>
      <c r="B18" s="19">
        <f>AVERAGE('WWI-Daten'!B19:'WWI-Daten'!D19)</f>
        <v>5</v>
      </c>
      <c r="C18" s="19">
        <f>AVERAGE('WWI-Daten'!E19:'WWI-Daten'!G19)</f>
        <v>5</v>
      </c>
      <c r="D18" s="19">
        <f>AVERAGE('WWI-Daten'!H19:'WWI-Daten'!J19)</f>
        <v>5.333333333333333</v>
      </c>
      <c r="E18" s="41">
        <f>AVERAGE('WWI-Einzelauswertung'!B18:D18)</f>
        <v>5.1111111111111107</v>
      </c>
    </row>
    <row r="19" spans="1:5" x14ac:dyDescent="0.2">
      <c r="A19" s="37" t="s">
        <v>8</v>
      </c>
      <c r="B19" s="19">
        <f>AVERAGE('WWI-Daten'!B20:'WWI-Daten'!D20)</f>
        <v>3</v>
      </c>
      <c r="C19" s="19">
        <f>AVERAGE('WWI-Daten'!E20:'WWI-Daten'!G20)</f>
        <v>3</v>
      </c>
      <c r="D19" s="19">
        <f>AVERAGE('WWI-Daten'!H20:'WWI-Daten'!J20)</f>
        <v>4</v>
      </c>
      <c r="E19" s="41">
        <f>AVERAGE('WWI-Einzelauswertung'!B19:D19)</f>
        <v>3.3333333333333335</v>
      </c>
    </row>
    <row r="20" spans="1:5" x14ac:dyDescent="0.2">
      <c r="A20" s="38" t="s">
        <v>9</v>
      </c>
      <c r="B20" s="19">
        <f>AVERAGE('WWI-Daten'!B21:'WWI-Daten'!D21)</f>
        <v>7</v>
      </c>
      <c r="C20" s="19">
        <f>AVERAGE('WWI-Daten'!E21:'WWI-Daten'!G21)</f>
        <v>7</v>
      </c>
      <c r="D20" s="19">
        <f>AVERAGE('WWI-Daten'!H21:'WWI-Daten'!J21)</f>
        <v>6.666666666666667</v>
      </c>
      <c r="E20" s="41">
        <f>AVERAGE('WWI-Einzelauswertung'!B20:D20)</f>
        <v>6.8888888888888893</v>
      </c>
    </row>
    <row r="21" spans="1:5" x14ac:dyDescent="0.2">
      <c r="A21" s="37" t="s">
        <v>10</v>
      </c>
      <c r="B21" s="19">
        <f>AVERAGE('WWI-Daten'!B22:'WWI-Daten'!D22)</f>
        <v>5</v>
      </c>
      <c r="C21" s="19">
        <f>AVERAGE('WWI-Daten'!E22:'WWI-Daten'!G22)</f>
        <v>5</v>
      </c>
      <c r="D21" s="19">
        <f>AVERAGE('WWI-Daten'!H22:'WWI-Daten'!J22)</f>
        <v>5.333333333333333</v>
      </c>
      <c r="E21" s="41">
        <f>AVERAGE('WWI-Einzelauswertung'!B21:D21)</f>
        <v>5.1111111111111107</v>
      </c>
    </row>
    <row r="22" spans="1:5" x14ac:dyDescent="0.2">
      <c r="A22" s="38" t="s">
        <v>11</v>
      </c>
      <c r="B22" s="19">
        <f>AVERAGE('WWI-Daten'!B23:'WWI-Daten'!D23)</f>
        <v>1</v>
      </c>
      <c r="C22" s="19">
        <f>AVERAGE('WWI-Daten'!E23:'WWI-Daten'!G23)</f>
        <v>1</v>
      </c>
      <c r="D22" s="19">
        <f>AVERAGE('WWI-Daten'!H23:'WWI-Daten'!J23)</f>
        <v>2.6666666666666665</v>
      </c>
      <c r="E22" s="41">
        <f>AVERAGE('WWI-Einzelauswertung'!B22:D22)</f>
        <v>1.5555555555555554</v>
      </c>
    </row>
    <row r="23" spans="1:5" x14ac:dyDescent="0.2">
      <c r="A23" s="37" t="s">
        <v>12</v>
      </c>
      <c r="B23" s="19">
        <f>AVERAGE('WWI-Daten'!B24:'WWI-Daten'!D24)</f>
        <v>2</v>
      </c>
      <c r="C23" s="19">
        <f>AVERAGE('WWI-Daten'!E24:'WWI-Daten'!G24)</f>
        <v>2</v>
      </c>
      <c r="D23" s="19">
        <f>AVERAGE('WWI-Daten'!H24:'WWI-Daten'!J24)</f>
        <v>3.3333333333333335</v>
      </c>
      <c r="E23" s="41">
        <f>AVERAGE('WWI-Einzelauswertung'!B23:D23)</f>
        <v>2.4444444444444446</v>
      </c>
    </row>
    <row r="24" spans="1:5" x14ac:dyDescent="0.2">
      <c r="A24" s="38" t="s">
        <v>13</v>
      </c>
      <c r="B24" s="19">
        <f>AVERAGE('WWI-Daten'!B25:'WWI-Daten'!D25)</f>
        <v>3</v>
      </c>
      <c r="C24" s="19">
        <f>AVERAGE('WWI-Daten'!E25:'WWI-Daten'!G25)</f>
        <v>3</v>
      </c>
      <c r="D24" s="19">
        <f>AVERAGE('WWI-Daten'!H25:'WWI-Daten'!J25)</f>
        <v>4</v>
      </c>
      <c r="E24" s="41">
        <f>AVERAGE('WWI-Einzelauswertung'!B24:D24)</f>
        <v>3.3333333333333335</v>
      </c>
    </row>
    <row r="25" spans="1:5" x14ac:dyDescent="0.2">
      <c r="A25" s="37" t="s">
        <v>14</v>
      </c>
      <c r="B25" s="19">
        <f>AVERAGE('WWI-Daten'!B26:'WWI-Daten'!D26)</f>
        <v>4</v>
      </c>
      <c r="C25" s="19">
        <f>AVERAGE('WWI-Daten'!E26:'WWI-Daten'!G26)</f>
        <v>4</v>
      </c>
      <c r="D25" s="19">
        <f>AVERAGE('WWI-Daten'!H26:'WWI-Daten'!J26)</f>
        <v>4.666666666666667</v>
      </c>
      <c r="E25" s="41">
        <f>AVERAGE('WWI-Einzelauswertung'!B25:D25)</f>
        <v>4.2222222222222223</v>
      </c>
    </row>
    <row r="26" spans="1:5" x14ac:dyDescent="0.2">
      <c r="A26" s="38" t="s">
        <v>15</v>
      </c>
      <c r="B26" s="19">
        <f>AVERAGE('WWI-Daten'!B27:'WWI-Daten'!D27)</f>
        <v>5</v>
      </c>
      <c r="C26" s="19">
        <f>AVERAGE('WWI-Daten'!E27:'WWI-Daten'!G27)</f>
        <v>5</v>
      </c>
      <c r="D26" s="19">
        <f>AVERAGE('WWI-Daten'!H27:'WWI-Daten'!J27)</f>
        <v>5.333333333333333</v>
      </c>
      <c r="E26" s="41">
        <f>AVERAGE('WWI-Einzelauswertung'!B26:D26)</f>
        <v>5.1111111111111107</v>
      </c>
    </row>
    <row r="27" spans="1:5" x14ac:dyDescent="0.2">
      <c r="A27" s="37" t="s">
        <v>16</v>
      </c>
      <c r="B27" s="19">
        <f>AVERAGE('WWI-Daten'!B28:'WWI-Daten'!D28)</f>
        <v>6</v>
      </c>
      <c r="C27" s="19">
        <f>AVERAGE('WWI-Daten'!E28:'WWI-Daten'!G28)</f>
        <v>6</v>
      </c>
      <c r="D27" s="19">
        <f>AVERAGE('WWI-Daten'!H28:'WWI-Daten'!J28)</f>
        <v>6</v>
      </c>
      <c r="E27" s="41">
        <f>AVERAGE('WWI-Einzelauswertung'!B27:D27)</f>
        <v>6</v>
      </c>
    </row>
    <row r="28" spans="1:5" x14ac:dyDescent="0.2">
      <c r="A28" s="38" t="s">
        <v>17</v>
      </c>
      <c r="B28" s="19">
        <f>AVERAGE('WWI-Daten'!B29:'WWI-Daten'!D29)</f>
        <v>1</v>
      </c>
      <c r="C28" s="19">
        <f>AVERAGE('WWI-Daten'!E29:'WWI-Daten'!G29)</f>
        <v>1.3333333333333333</v>
      </c>
      <c r="D28" s="19">
        <f>AVERAGE('WWI-Daten'!H29:'WWI-Daten'!J29)</f>
        <v>2.6666666666666665</v>
      </c>
      <c r="E28" s="41">
        <f>AVERAGE('WWI-Einzelauswertung'!B28:D28)</f>
        <v>1.6666666666666667</v>
      </c>
    </row>
    <row r="29" spans="1:5" x14ac:dyDescent="0.2">
      <c r="A29" s="37" t="s">
        <v>18</v>
      </c>
      <c r="B29" s="19">
        <f>AVERAGE('WWI-Daten'!B30:'WWI-Daten'!D30)</f>
        <v>1</v>
      </c>
      <c r="C29" s="19">
        <f>AVERAGE('WWI-Daten'!E30:'WWI-Daten'!G30)</f>
        <v>1.3333333333333333</v>
      </c>
      <c r="D29" s="19">
        <f>AVERAGE('WWI-Daten'!H30:'WWI-Daten'!J30)</f>
        <v>2.6666666666666665</v>
      </c>
      <c r="E29" s="41">
        <f>AVERAGE('WWI-Einzelauswertung'!B29:D29)</f>
        <v>1.6666666666666667</v>
      </c>
    </row>
    <row r="30" spans="1:5" x14ac:dyDescent="0.2">
      <c r="A30" s="38" t="s">
        <v>19</v>
      </c>
      <c r="B30" s="19">
        <f>AVERAGE('WWI-Daten'!B31:'WWI-Daten'!D31)</f>
        <v>1</v>
      </c>
      <c r="C30" s="19">
        <f>AVERAGE('WWI-Daten'!E31:'WWI-Daten'!G31)</f>
        <v>1.6666666666666667</v>
      </c>
      <c r="D30" s="19">
        <f>AVERAGE('WWI-Daten'!H31:'WWI-Daten'!J31)</f>
        <v>2.6666666666666665</v>
      </c>
      <c r="E30" s="41">
        <f>AVERAGE('WWI-Einzelauswertung'!B30:D30)</f>
        <v>1.7777777777777779</v>
      </c>
    </row>
    <row r="31" spans="1:5" x14ac:dyDescent="0.2">
      <c r="A31" s="37" t="s">
        <v>25</v>
      </c>
      <c r="B31" s="19">
        <f>AVERAGE('WWI-Daten'!B32:'WWI-Daten'!D32)</f>
        <v>3</v>
      </c>
      <c r="C31" s="19">
        <f>AVERAGE('WWI-Daten'!E32:'WWI-Daten'!G32)</f>
        <v>3</v>
      </c>
      <c r="D31" s="19">
        <f>AVERAGE('WWI-Daten'!H32:'WWI-Daten'!J32)</f>
        <v>4</v>
      </c>
      <c r="E31" s="41">
        <f>AVERAGE('WWI-Einzelauswertung'!B31:D31)</f>
        <v>3.3333333333333335</v>
      </c>
    </row>
    <row r="32" spans="1:5" x14ac:dyDescent="0.2">
      <c r="A32" s="38" t="s">
        <v>26</v>
      </c>
      <c r="B32" s="19">
        <f>AVERAGE('WWI-Daten'!B33:'WWI-Daten'!D33)</f>
        <v>4</v>
      </c>
      <c r="C32" s="19">
        <f>AVERAGE('WWI-Daten'!E33:'WWI-Daten'!G33)</f>
        <v>4</v>
      </c>
      <c r="D32" s="19">
        <f>AVERAGE('WWI-Daten'!H33:'WWI-Daten'!J33)</f>
        <v>4.666666666666667</v>
      </c>
      <c r="E32" s="41">
        <f>AVERAGE('WWI-Einzelauswertung'!B32:D32)</f>
        <v>4.2222222222222223</v>
      </c>
    </row>
    <row r="33" spans="1:5" x14ac:dyDescent="0.2">
      <c r="A33" s="37" t="s">
        <v>27</v>
      </c>
      <c r="B33" s="19">
        <f>AVERAGE('WWI-Daten'!B34:'WWI-Daten'!D34)</f>
        <v>5</v>
      </c>
      <c r="C33" s="19">
        <f>AVERAGE('WWI-Daten'!E34:'WWI-Daten'!G34)</f>
        <v>5</v>
      </c>
      <c r="D33" s="19">
        <f>AVERAGE('WWI-Daten'!H34:'WWI-Daten'!J34)</f>
        <v>5.333333333333333</v>
      </c>
      <c r="E33" s="41">
        <f>AVERAGE('WWI-Einzelauswertung'!B33:D33)</f>
        <v>5.1111111111111107</v>
      </c>
    </row>
    <row r="34" spans="1:5" x14ac:dyDescent="0.2">
      <c r="A34" s="38" t="s">
        <v>28</v>
      </c>
      <c r="B34" s="19">
        <f>AVERAGE('WWI-Daten'!B35:'WWI-Daten'!D35)</f>
        <v>7</v>
      </c>
      <c r="C34" s="19">
        <f>AVERAGE('WWI-Daten'!E35:'WWI-Daten'!G35)</f>
        <v>7</v>
      </c>
      <c r="D34" s="19">
        <f>AVERAGE('WWI-Daten'!H35:'WWI-Daten'!J35)</f>
        <v>6.666666666666667</v>
      </c>
      <c r="E34" s="41">
        <f>AVERAGE('WWI-Einzelauswertung'!B34:D34)</f>
        <v>6.8888888888888893</v>
      </c>
    </row>
    <row r="35" spans="1:5" x14ac:dyDescent="0.2">
      <c r="A35" s="37" t="s">
        <v>29</v>
      </c>
      <c r="B35" s="19">
        <f>AVERAGE('WWI-Daten'!B36:'WWI-Daten'!D36)</f>
        <v>1</v>
      </c>
      <c r="C35" s="19">
        <f>AVERAGE('WWI-Daten'!E36:'WWI-Daten'!G36)</f>
        <v>1</v>
      </c>
      <c r="D35" s="19">
        <f>AVERAGE('WWI-Daten'!H36:'WWI-Daten'!J36)</f>
        <v>2.6666666666666665</v>
      </c>
      <c r="E35" s="41">
        <f>AVERAGE('WWI-Einzelauswertung'!B35:D35)</f>
        <v>1.5555555555555554</v>
      </c>
    </row>
    <row r="36" spans="1:5" x14ac:dyDescent="0.2">
      <c r="A36" s="38" t="s">
        <v>30</v>
      </c>
      <c r="B36" s="19">
        <f>AVERAGE('WWI-Daten'!B37:'WWI-Daten'!D37)</f>
        <v>2</v>
      </c>
      <c r="C36" s="19">
        <f>AVERAGE('WWI-Daten'!E37:'WWI-Daten'!G37)</f>
        <v>2</v>
      </c>
      <c r="D36" s="19">
        <f>AVERAGE('WWI-Daten'!H37:'WWI-Daten'!J37)</f>
        <v>3.3333333333333335</v>
      </c>
      <c r="E36" s="41">
        <f>AVERAGE('WWI-Einzelauswertung'!B36:D36)</f>
        <v>2.4444444444444446</v>
      </c>
    </row>
    <row r="37" spans="1:5" x14ac:dyDescent="0.2">
      <c r="A37" s="37" t="s">
        <v>31</v>
      </c>
      <c r="B37" s="19">
        <f>AVERAGE('WWI-Daten'!B38:'WWI-Daten'!D38)</f>
        <v>3</v>
      </c>
      <c r="C37" s="19">
        <f>AVERAGE('WWI-Daten'!E38:'WWI-Daten'!G38)</f>
        <v>3</v>
      </c>
      <c r="D37" s="19">
        <f>AVERAGE('WWI-Daten'!H38:'WWI-Daten'!J38)</f>
        <v>4</v>
      </c>
      <c r="E37" s="41">
        <f>AVERAGE('WWI-Einzelauswertung'!B37:D37)</f>
        <v>3.3333333333333335</v>
      </c>
    </row>
    <row r="38" spans="1:5" x14ac:dyDescent="0.2">
      <c r="A38" s="38" t="s">
        <v>32</v>
      </c>
      <c r="B38" s="19">
        <f>AVERAGE('WWI-Daten'!B39:'WWI-Daten'!D39)</f>
        <v>4</v>
      </c>
      <c r="C38" s="19">
        <f>AVERAGE('WWI-Daten'!E39:'WWI-Daten'!G39)</f>
        <v>4</v>
      </c>
      <c r="D38" s="19">
        <f>AVERAGE('WWI-Daten'!H39:'WWI-Daten'!J39)</f>
        <v>4.666666666666667</v>
      </c>
      <c r="E38" s="41">
        <f>AVERAGE('WWI-Einzelauswertung'!B38:D38)</f>
        <v>4.2222222222222223</v>
      </c>
    </row>
    <row r="39" spans="1:5" x14ac:dyDescent="0.2">
      <c r="A39" s="37" t="s">
        <v>33</v>
      </c>
      <c r="B39" s="19">
        <f>AVERAGE('WWI-Daten'!B40:'WWI-Daten'!D40)</f>
        <v>5</v>
      </c>
      <c r="C39" s="19">
        <f>AVERAGE('WWI-Daten'!E40:'WWI-Daten'!G40)</f>
        <v>5</v>
      </c>
      <c r="D39" s="19">
        <f>AVERAGE('WWI-Daten'!H40:'WWI-Daten'!J40)</f>
        <v>5.333333333333333</v>
      </c>
      <c r="E39" s="41">
        <f>AVERAGE('WWI-Einzelauswertung'!B39:D39)</f>
        <v>5.1111111111111107</v>
      </c>
    </row>
    <row r="40" spans="1:5" x14ac:dyDescent="0.2">
      <c r="A40" s="38" t="s">
        <v>34</v>
      </c>
      <c r="B40" s="19">
        <f>AVERAGE('WWI-Daten'!B41:'WWI-Daten'!D41)</f>
        <v>6</v>
      </c>
      <c r="C40" s="19">
        <f>AVERAGE('WWI-Daten'!E41:'WWI-Daten'!G41)</f>
        <v>6</v>
      </c>
      <c r="D40" s="19">
        <f>AVERAGE('WWI-Daten'!H41:'WWI-Daten'!J41)</f>
        <v>6</v>
      </c>
      <c r="E40" s="41">
        <f>AVERAGE('WWI-Einzelauswertung'!B40:D40)</f>
        <v>6</v>
      </c>
    </row>
    <row r="41" spans="1:5" x14ac:dyDescent="0.2">
      <c r="A41" s="37" t="s">
        <v>35</v>
      </c>
      <c r="B41" s="19">
        <f>AVERAGE('WWI-Daten'!B42:'WWI-Daten'!D42)</f>
        <v>3</v>
      </c>
      <c r="C41" s="19">
        <f>AVERAGE('WWI-Daten'!E42:'WWI-Daten'!G42)</f>
        <v>3</v>
      </c>
      <c r="D41" s="19">
        <f>AVERAGE('WWI-Daten'!H42:'WWI-Daten'!J42)</f>
        <v>4</v>
      </c>
      <c r="E41" s="41">
        <f>AVERAGE('WWI-Einzelauswertung'!B41:D41)</f>
        <v>3.3333333333333335</v>
      </c>
    </row>
    <row r="42" spans="1:5" x14ac:dyDescent="0.2">
      <c r="A42" s="38" t="s">
        <v>36</v>
      </c>
      <c r="B42" s="19">
        <f>AVERAGE('WWI-Daten'!B43:'WWI-Daten'!D43)</f>
        <v>7</v>
      </c>
      <c r="C42" s="19">
        <f>AVERAGE('WWI-Daten'!E43:'WWI-Daten'!G43)</f>
        <v>7</v>
      </c>
      <c r="D42" s="19">
        <f>AVERAGE('WWI-Daten'!H43:'WWI-Daten'!J43)</f>
        <v>6.666666666666667</v>
      </c>
      <c r="E42" s="41">
        <f>AVERAGE('WWI-Einzelauswertung'!B42:D42)</f>
        <v>6.8888888888888893</v>
      </c>
    </row>
    <row r="43" spans="1:5" x14ac:dyDescent="0.2">
      <c r="A43" s="37" t="s">
        <v>37</v>
      </c>
      <c r="B43" s="19">
        <f>AVERAGE('WWI-Daten'!B44:'WWI-Daten'!D44)</f>
        <v>5</v>
      </c>
      <c r="C43" s="19">
        <f>AVERAGE('WWI-Daten'!E44:'WWI-Daten'!G44)</f>
        <v>5</v>
      </c>
      <c r="D43" s="19">
        <f>AVERAGE('WWI-Daten'!H44:'WWI-Daten'!J44)</f>
        <v>5.333333333333333</v>
      </c>
      <c r="E43" s="41">
        <f>AVERAGE('WWI-Einzelauswertung'!B43:D43)</f>
        <v>5.1111111111111107</v>
      </c>
    </row>
    <row r="44" spans="1:5" x14ac:dyDescent="0.2">
      <c r="A44" s="38" t="s">
        <v>38</v>
      </c>
      <c r="B44" s="19">
        <f>AVERAGE('WWI-Daten'!B45:'WWI-Daten'!D45)</f>
        <v>2</v>
      </c>
      <c r="C44" s="19">
        <f>AVERAGE('WWI-Daten'!E45:'WWI-Daten'!G45)</f>
        <v>2</v>
      </c>
      <c r="D44" s="19">
        <f>AVERAGE('WWI-Daten'!H45:'WWI-Daten'!J45)</f>
        <v>3.3333333333333335</v>
      </c>
      <c r="E44" s="41">
        <f>AVERAGE('WWI-Einzelauswertung'!B44:D44)</f>
        <v>2.4444444444444446</v>
      </c>
    </row>
    <row r="45" spans="1:5" x14ac:dyDescent="0.2">
      <c r="A45" s="37" t="s">
        <v>39</v>
      </c>
      <c r="B45" s="19">
        <f>AVERAGE('WWI-Daten'!B46:'WWI-Daten'!D46)</f>
        <v>1</v>
      </c>
      <c r="C45" s="19">
        <f>AVERAGE('WWI-Daten'!E46:'WWI-Daten'!G46)</f>
        <v>1</v>
      </c>
      <c r="D45" s="19">
        <f>AVERAGE('WWI-Daten'!H46:'WWI-Daten'!J46)</f>
        <v>2.6666666666666665</v>
      </c>
      <c r="E45" s="41">
        <f>AVERAGE('WWI-Einzelauswertung'!B45:D45)</f>
        <v>1.5555555555555554</v>
      </c>
    </row>
    <row r="46" spans="1:5" x14ac:dyDescent="0.2">
      <c r="A46" s="38" t="s">
        <v>40</v>
      </c>
      <c r="B46" s="19">
        <f>AVERAGE('WWI-Daten'!B47:'WWI-Daten'!D47)</f>
        <v>2</v>
      </c>
      <c r="C46" s="19">
        <f>AVERAGE('WWI-Daten'!E47:'WWI-Daten'!G47)</f>
        <v>2</v>
      </c>
      <c r="D46" s="19">
        <f>AVERAGE('WWI-Daten'!H47:'WWI-Daten'!J47)</f>
        <v>3.3333333333333335</v>
      </c>
      <c r="E46" s="41">
        <f>AVERAGE('WWI-Einzelauswertung'!B46:D46)</f>
        <v>2.4444444444444446</v>
      </c>
    </row>
    <row r="47" spans="1:5" x14ac:dyDescent="0.2">
      <c r="A47" s="37" t="s">
        <v>41</v>
      </c>
      <c r="B47" s="19">
        <f>AVERAGE('WWI-Daten'!B48:'WWI-Daten'!D48)</f>
        <v>3</v>
      </c>
      <c r="C47" s="19">
        <f>AVERAGE('WWI-Daten'!E48:'WWI-Daten'!G48)</f>
        <v>3</v>
      </c>
      <c r="D47" s="19">
        <f>AVERAGE('WWI-Daten'!H48:'WWI-Daten'!J48)</f>
        <v>4</v>
      </c>
      <c r="E47" s="41">
        <f>AVERAGE('WWI-Einzelauswertung'!B47:D47)</f>
        <v>3.3333333333333335</v>
      </c>
    </row>
    <row r="48" spans="1:5" x14ac:dyDescent="0.2">
      <c r="A48" s="38" t="s">
        <v>42</v>
      </c>
      <c r="B48" s="19">
        <f>AVERAGE('WWI-Daten'!B49:'WWI-Daten'!D49)</f>
        <v>4</v>
      </c>
      <c r="C48" s="19">
        <f>AVERAGE('WWI-Daten'!E49:'WWI-Daten'!G49)</f>
        <v>4</v>
      </c>
      <c r="D48" s="19">
        <f>AVERAGE('WWI-Daten'!H49:'WWI-Daten'!J49)</f>
        <v>4.666666666666667</v>
      </c>
      <c r="E48" s="41">
        <f>AVERAGE('WWI-Einzelauswertung'!B48:D48)</f>
        <v>4.2222222222222223</v>
      </c>
    </row>
    <row r="49" spans="1:5" x14ac:dyDescent="0.2">
      <c r="A49" s="37" t="s">
        <v>43</v>
      </c>
      <c r="B49" s="19">
        <f>AVERAGE('WWI-Daten'!B50:'WWI-Daten'!D50)</f>
        <v>5</v>
      </c>
      <c r="C49" s="19">
        <f>AVERAGE('WWI-Daten'!E50:'WWI-Daten'!G50)</f>
        <v>5</v>
      </c>
      <c r="D49" s="19">
        <f>AVERAGE('WWI-Daten'!H50:'WWI-Daten'!J50)</f>
        <v>5.333333333333333</v>
      </c>
      <c r="E49" s="41">
        <f>AVERAGE('WWI-Einzelauswertung'!B49:D49)</f>
        <v>5.1111111111111107</v>
      </c>
    </row>
    <row r="50" spans="1:5" x14ac:dyDescent="0.2">
      <c r="A50" s="38" t="s">
        <v>44</v>
      </c>
      <c r="B50" s="19">
        <f>AVERAGE('WWI-Daten'!B51:'WWI-Daten'!D51)</f>
        <v>6</v>
      </c>
      <c r="C50" s="19">
        <f>AVERAGE('WWI-Daten'!E51:'WWI-Daten'!G51)</f>
        <v>6</v>
      </c>
      <c r="D50" s="19">
        <f>AVERAGE('WWI-Daten'!H51:'WWI-Daten'!J51)</f>
        <v>6</v>
      </c>
      <c r="E50" s="41">
        <f>AVERAGE('WWI-Einzelauswertung'!B50:D50)</f>
        <v>6</v>
      </c>
    </row>
    <row r="51" spans="1:5" x14ac:dyDescent="0.2">
      <c r="A51" s="37" t="s">
        <v>45</v>
      </c>
      <c r="B51" s="19">
        <f>AVERAGE('WWI-Daten'!B52:'WWI-Daten'!D52)</f>
        <v>3</v>
      </c>
      <c r="C51" s="19">
        <f>AVERAGE('WWI-Daten'!E52:'WWI-Daten'!G52)</f>
        <v>3</v>
      </c>
      <c r="D51" s="19">
        <f>AVERAGE('WWI-Daten'!H52:'WWI-Daten'!J52)</f>
        <v>4</v>
      </c>
      <c r="E51" s="41">
        <f>AVERAGE('WWI-Einzelauswertung'!B51:D51)</f>
        <v>3.3333333333333335</v>
      </c>
    </row>
    <row r="52" spans="1:5" x14ac:dyDescent="0.2">
      <c r="A52" s="38" t="s">
        <v>46</v>
      </c>
      <c r="B52" s="19">
        <f>AVERAGE('WWI-Daten'!B53:'WWI-Daten'!D53)</f>
        <v>3</v>
      </c>
      <c r="C52" s="19">
        <f>AVERAGE('WWI-Daten'!E53:'WWI-Daten'!G53)</f>
        <v>3</v>
      </c>
      <c r="D52" s="19">
        <f>AVERAGE('WWI-Daten'!H53:'WWI-Daten'!J53)</f>
        <v>4</v>
      </c>
      <c r="E52" s="41">
        <f>AVERAGE('WWI-Einzelauswertung'!B52:D52)</f>
        <v>3.3333333333333335</v>
      </c>
    </row>
    <row r="53" spans="1:5" x14ac:dyDescent="0.2">
      <c r="A53" s="37" t="s">
        <v>47</v>
      </c>
      <c r="B53" s="19">
        <f>AVERAGE('WWI-Daten'!B54:'WWI-Daten'!D54)</f>
        <v>1</v>
      </c>
      <c r="C53" s="19">
        <f>AVERAGE('WWI-Daten'!E54:'WWI-Daten'!G54)</f>
        <v>1</v>
      </c>
      <c r="D53" s="19">
        <f>AVERAGE('WWI-Daten'!H54:'WWI-Daten'!J54)</f>
        <v>1</v>
      </c>
      <c r="E53" s="41">
        <f>AVERAGE('WWI-Einzelauswertung'!B53:D53)</f>
        <v>1</v>
      </c>
    </row>
    <row r="54" spans="1:5" x14ac:dyDescent="0.2">
      <c r="A54" s="38" t="s">
        <v>48</v>
      </c>
      <c r="B54" s="19">
        <f>AVERAGE('WWI-Daten'!B55:'WWI-Daten'!D55)</f>
        <v>2</v>
      </c>
      <c r="C54" s="19">
        <f>AVERAGE('WWI-Daten'!E55:'WWI-Daten'!G55)</f>
        <v>2</v>
      </c>
      <c r="D54" s="19">
        <f>AVERAGE('WWI-Daten'!H55:'WWI-Daten'!J55)</f>
        <v>2</v>
      </c>
      <c r="E54" s="41">
        <f>AVERAGE('WWI-Einzelauswertung'!B54:D54)</f>
        <v>2</v>
      </c>
    </row>
    <row r="55" spans="1:5" x14ac:dyDescent="0.2">
      <c r="A55" s="37" t="s">
        <v>49</v>
      </c>
      <c r="B55" s="19">
        <f>AVERAGE('WWI-Daten'!B56:'WWI-Daten'!D56)</f>
        <v>3</v>
      </c>
      <c r="C55" s="19">
        <f>AVERAGE('WWI-Daten'!E56:'WWI-Daten'!G56)</f>
        <v>3</v>
      </c>
      <c r="D55" s="19">
        <f>AVERAGE('WWI-Daten'!H56:'WWI-Daten'!J56)</f>
        <v>3</v>
      </c>
      <c r="E55" s="41">
        <f>AVERAGE('WWI-Einzelauswertung'!B55:D55)</f>
        <v>3</v>
      </c>
    </row>
    <row r="56" spans="1:5" x14ac:dyDescent="0.2">
      <c r="A56" s="38" t="s">
        <v>50</v>
      </c>
      <c r="B56" s="19">
        <f>AVERAGE('WWI-Daten'!B57:'WWI-Daten'!D57)</f>
        <v>4</v>
      </c>
      <c r="C56" s="19">
        <f>AVERAGE('WWI-Daten'!E57:'WWI-Daten'!G57)</f>
        <v>4</v>
      </c>
      <c r="D56" s="19">
        <f>AVERAGE('WWI-Daten'!H57:'WWI-Daten'!J57)</f>
        <v>4</v>
      </c>
      <c r="E56" s="41">
        <f>AVERAGE('WWI-Einzelauswertung'!B56:D56)</f>
        <v>4</v>
      </c>
    </row>
    <row r="57" spans="1:5" x14ac:dyDescent="0.2">
      <c r="A57" s="37" t="s">
        <v>51</v>
      </c>
      <c r="B57" s="19">
        <f>AVERAGE('WWI-Daten'!B58:'WWI-Daten'!D58)</f>
        <v>7</v>
      </c>
      <c r="C57" s="19">
        <f>AVERAGE('WWI-Daten'!E58:'WWI-Daten'!G58)</f>
        <v>7</v>
      </c>
      <c r="D57" s="19">
        <f>AVERAGE('WWI-Daten'!H58:'WWI-Daten'!J58)</f>
        <v>7</v>
      </c>
      <c r="E57" s="41">
        <f>AVERAGE('WWI-Einzelauswertung'!B57:D57)</f>
        <v>7</v>
      </c>
    </row>
    <row r="58" spans="1:5" x14ac:dyDescent="0.2">
      <c r="A58" s="38" t="s">
        <v>52</v>
      </c>
      <c r="B58" s="19">
        <f>AVERAGE('WWI-Daten'!B59:'WWI-Daten'!D59)</f>
        <v>6</v>
      </c>
      <c r="C58" s="19">
        <f>AVERAGE('WWI-Daten'!E59:'WWI-Daten'!G59)</f>
        <v>6</v>
      </c>
      <c r="D58" s="19">
        <f>AVERAGE('WWI-Daten'!H59:'WWI-Daten'!J59)</f>
        <v>6</v>
      </c>
      <c r="E58" s="41">
        <f>AVERAGE('WWI-Einzelauswertung'!B58:D58)</f>
        <v>6</v>
      </c>
    </row>
    <row r="59" spans="1:5" x14ac:dyDescent="0.2">
      <c r="A59" s="37" t="s">
        <v>53</v>
      </c>
      <c r="B59" s="19">
        <f>AVERAGE('WWI-Daten'!B60:'WWI-Daten'!D60)</f>
        <v>5</v>
      </c>
      <c r="C59" s="19">
        <f>AVERAGE('WWI-Daten'!E60:'WWI-Daten'!G60)</f>
        <v>5</v>
      </c>
      <c r="D59" s="19">
        <f>AVERAGE('WWI-Daten'!H60:'WWI-Daten'!J60)</f>
        <v>5</v>
      </c>
      <c r="E59" s="41">
        <f>AVERAGE('WWI-Einzelauswertung'!B59:D59)</f>
        <v>5</v>
      </c>
    </row>
    <row r="60" spans="1:5" ht="16" thickBot="1" x14ac:dyDescent="0.25">
      <c r="A60" s="39" t="s">
        <v>54</v>
      </c>
      <c r="B60" s="19">
        <f>AVERAGE('WWI-Daten'!B61:'WWI-Daten'!D61)</f>
        <v>4</v>
      </c>
      <c r="C60" s="19">
        <f>AVERAGE('WWI-Daten'!E61:'WWI-Daten'!G61)</f>
        <v>4</v>
      </c>
      <c r="D60" s="19">
        <f>AVERAGE('WWI-Daten'!H61:'WWI-Daten'!J61)</f>
        <v>4</v>
      </c>
      <c r="E60" s="41">
        <f>AVERAGE('WWI-Einzelauswertung'!B60:D60)</f>
        <v>4</v>
      </c>
    </row>
    <row r="61" spans="1:5" x14ac:dyDescent="0.2">
      <c r="A61" s="4"/>
    </row>
  </sheetData>
  <mergeCells count="2">
    <mergeCell ref="A8:E8"/>
    <mergeCell ref="B9:E9"/>
  </mergeCells>
  <pageMargins left="0.7" right="0.7" top="0.78740157499999996" bottom="0.78740157499999996" header="0.3" footer="0.3"/>
  <pageSetup paperSize="9"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8:G16"/>
  <sheetViews>
    <sheetView workbookViewId="0">
      <selection activeCell="A15" sqref="A15:G15"/>
    </sheetView>
  </sheetViews>
  <sheetFormatPr baseColWidth="10" defaultRowHeight="15" x14ac:dyDescent="0.2"/>
  <cols>
    <col min="1" max="1" width="1.1640625" customWidth="1"/>
    <col min="2" max="2" width="48.5" bestFit="1" customWidth="1"/>
    <col min="3" max="3" width="13.6640625" customWidth="1"/>
    <col min="4" max="4" width="11.5" customWidth="1"/>
    <col min="5" max="5" width="13.1640625" customWidth="1"/>
    <col min="7" max="7" width="10.5" bestFit="1" customWidth="1"/>
    <col min="8" max="8" width="11.5" customWidth="1"/>
    <col min="9" max="9" width="10.5" bestFit="1" customWidth="1"/>
    <col min="10" max="10" width="12" customWidth="1"/>
    <col min="11" max="11" width="10.5" bestFit="1" customWidth="1"/>
  </cols>
  <sheetData>
    <row r="8" spans="2:7" ht="16" thickBot="1" x14ac:dyDescent="0.25"/>
    <row r="9" spans="2:7" s="11" customFormat="1" ht="21" x14ac:dyDescent="0.25">
      <c r="B9" s="45" t="s">
        <v>23</v>
      </c>
      <c r="C9" s="14"/>
      <c r="D9" s="12"/>
      <c r="E9" s="12"/>
      <c r="F9" s="12"/>
      <c r="G9" s="13"/>
    </row>
    <row r="10" spans="2:7" ht="37.5" customHeight="1" x14ac:dyDescent="0.2">
      <c r="B10" s="15" t="s">
        <v>24</v>
      </c>
      <c r="C10" s="16" t="s">
        <v>55</v>
      </c>
      <c r="D10" s="16" t="s">
        <v>56</v>
      </c>
      <c r="E10" s="17" t="s">
        <v>59</v>
      </c>
      <c r="F10" s="16" t="s">
        <v>57</v>
      </c>
      <c r="G10" s="20" t="s">
        <v>58</v>
      </c>
    </row>
    <row r="11" spans="2:7" s="4" customFormat="1" ht="15" customHeight="1" x14ac:dyDescent="0.2">
      <c r="B11" s="8" t="s">
        <v>94</v>
      </c>
      <c r="C11" s="19">
        <f>MEDIAN('WWI-Einzelauswertung'!B11:B60)</f>
        <v>4</v>
      </c>
      <c r="D11" s="19">
        <f>AVERAGE('WWI-Einzelauswertung'!B11:B60)</f>
        <v>3.74</v>
      </c>
      <c r="E11" s="19">
        <f>STDEV('WWI-Einzelauswertung'!B11:B60)</f>
        <v>1.8714830962613145</v>
      </c>
      <c r="F11" s="19">
        <f>MIN('WWI-Einzelauswertung'!B11:B60)</f>
        <v>1</v>
      </c>
      <c r="G11" s="21">
        <f>MAX('WWI-Einzelauswertung'!B11:B60)</f>
        <v>7</v>
      </c>
    </row>
    <row r="12" spans="2:7" s="4" customFormat="1" ht="15" customHeight="1" x14ac:dyDescent="0.2">
      <c r="B12" s="43" t="s">
        <v>98</v>
      </c>
      <c r="C12" s="42">
        <f>MEDIAN('WWI-Einzelauswertung'!C11:C60)</f>
        <v>4</v>
      </c>
      <c r="D12" s="42">
        <f>AVERAGE('WWI-Einzelauswertung'!C11:C60)</f>
        <v>3.8866666666666663</v>
      </c>
      <c r="E12" s="42">
        <f>STDEV('WWI-Einzelauswertung'!C11:C60)</f>
        <v>1.8289806089806453</v>
      </c>
      <c r="F12" s="42">
        <f>MIN('WWI-Einzelauswertung'!C11:C60)</f>
        <v>1</v>
      </c>
      <c r="G12" s="44">
        <f>MAX('WWI-Einzelauswertung'!C11:C60)</f>
        <v>7</v>
      </c>
    </row>
    <row r="13" spans="2:7" s="4" customFormat="1" ht="15" customHeight="1" x14ac:dyDescent="0.2">
      <c r="B13" s="8" t="s">
        <v>105</v>
      </c>
      <c r="C13" s="19">
        <f>MEDIAN('WWI-Einzelauswertung'!D11:D60)</f>
        <v>4</v>
      </c>
      <c r="D13" s="19">
        <f>AVERAGE('WWI-Einzelauswertung'!D11:D60)</f>
        <v>4.3533333333333335</v>
      </c>
      <c r="E13" s="19">
        <f>STDEV('WWI-Einzelauswertung'!D11:D60)</f>
        <v>1.4387100546375522</v>
      </c>
      <c r="F13" s="19">
        <f>MIN('WWI-Einzelauswertung'!D11:D60)</f>
        <v>1</v>
      </c>
      <c r="G13" s="21">
        <f>MAX('WWI-Einzelauswertung'!D11:D60)</f>
        <v>7</v>
      </c>
    </row>
    <row r="14" spans="2:7" s="4" customFormat="1" ht="15" customHeight="1" x14ac:dyDescent="0.2">
      <c r="B14" s="61" t="s">
        <v>60</v>
      </c>
      <c r="C14" s="62">
        <f>MEDIAN('WWI-Einzelauswertung'!E11:E60)</f>
        <v>4</v>
      </c>
      <c r="D14" s="62">
        <f>AVERAGE('WWI-Einzelauswertung'!E11:E60)</f>
        <v>3.993333333333335</v>
      </c>
      <c r="E14" s="62">
        <f>STDEV('WWI-Einzelauswertung'!E11:E60)</f>
        <v>1.6531439313159462</v>
      </c>
      <c r="F14" s="62">
        <f>MIN('WWI-Einzelauswertung'!E11:E60)</f>
        <v>1</v>
      </c>
      <c r="G14" s="63">
        <f>MAX('WWI-Einzelauswertung'!E11:E60)</f>
        <v>7</v>
      </c>
    </row>
    <row r="15" spans="2:7" x14ac:dyDescent="0.2">
      <c r="B15" s="18" t="s">
        <v>107</v>
      </c>
      <c r="C15" s="19"/>
      <c r="D15" s="19">
        <v>3.69</v>
      </c>
      <c r="E15" s="19">
        <v>1.17</v>
      </c>
      <c r="F15" s="19">
        <f>MIN('WWI-Einzelauswertung'!E11:E60)</f>
        <v>1</v>
      </c>
      <c r="G15" s="21">
        <f>MAX('WWI-Einzelauswertung'!E11:E60)</f>
        <v>7</v>
      </c>
    </row>
    <row r="16" spans="2:7" ht="16" thickBot="1" x14ac:dyDescent="0.25">
      <c r="B16" s="9"/>
      <c r="C16" s="7"/>
      <c r="D16" s="7"/>
      <c r="E16" s="7"/>
      <c r="F16" s="7"/>
      <c r="G16" s="10"/>
    </row>
  </sheetData>
  <pageMargins left="0.7" right="0.7" top="0.78740157499999996" bottom="0.78740157499999996"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D28" sqref="D28"/>
    </sheetView>
  </sheetViews>
  <sheetFormatPr baseColWidth="10" defaultRowHeight="15" x14ac:dyDescent="0.2"/>
  <sheetData/>
  <pageMargins left="0.7" right="0.7" top="0.78740157499999996" bottom="0.78740157499999996"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Arbeitsblätter</vt:lpstr>
      </vt:variant>
      <vt:variant>
        <vt:i4>5</vt:i4>
      </vt:variant>
    </vt:vector>
  </HeadingPairs>
  <TitlesOfParts>
    <vt:vector size="5" baseType="lpstr">
      <vt:lpstr>Informationen</vt:lpstr>
      <vt:lpstr>WWI-Daten</vt:lpstr>
      <vt:lpstr>WWI-Einzelauswertung</vt:lpstr>
      <vt:lpstr>WWI-Gruppenauswertung</vt:lpstr>
      <vt:lpstr>WWI-Ergebnisdarstellung</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Meinald Thielsch</dc:creator>
  <cp:keywords/>
  <dc:description/>
  <cp:lastModifiedBy>M Thielsch</cp:lastModifiedBy>
  <dcterms:created xsi:type="dcterms:W3CDTF">2014-10-20T14:46:16Z</dcterms:created>
  <dcterms:modified xsi:type="dcterms:W3CDTF">2017-07-30T14:56:29Z</dcterms:modified>
  <cp:category/>
</cp:coreProperties>
</file>